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fit\Desktop\"/>
    </mc:Choice>
  </mc:AlternateContent>
  <xr:revisionPtr revIDLastSave="0" documentId="13_ncr:1_{0AD4A326-7AA0-4881-B734-0B4C2F74C051}" xr6:coauthVersionLast="47" xr6:coauthVersionMax="47" xr10:uidLastSave="{00000000-0000-0000-0000-000000000000}"/>
  <workbookProtection workbookAlgorithmName="SHA-512" workbookHashValue="TEgzF9osY/4MD0WJjZ0+Lzvp0RQTL6Ogx2yAAatoCFb+s1M1Q3X2r8PzV8CgZKnd9CP0OuKG191oQpcLTYNaGA==" workbookSaltValue="RTEdEbi8+EnexpTueZLu7A==" workbookSpinCount="100000" lockStructure="1"/>
  <bookViews>
    <workbookView xWindow="-120" yWindow="-120" windowWidth="29040" windowHeight="15840" activeTab="1" xr2:uid="{59132D3E-B5A3-41C5-B06C-E979B2B0D7D0}"/>
  </bookViews>
  <sheets>
    <sheet name="Como usar" sheetId="1" r:id="rId1"/>
    <sheet name="Cálcul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F14" i="2"/>
  <c r="F23" i="2" s="1"/>
  <c r="F13" i="2"/>
  <c r="C31" i="2"/>
  <c r="C26" i="2"/>
  <c r="C22" i="2"/>
  <c r="C15" i="2"/>
  <c r="C10" i="2"/>
  <c r="C5" i="2"/>
  <c r="C33" i="2" l="1"/>
  <c r="F24" i="2" l="1"/>
  <c r="F26" i="2"/>
  <c r="F25" i="2" l="1"/>
  <c r="F29" i="2"/>
</calcChain>
</file>

<file path=xl/sharedStrings.xml><?xml version="1.0" encoding="utf-8"?>
<sst xmlns="http://schemas.openxmlformats.org/spreadsheetml/2006/main" count="52" uniqueCount="50">
  <si>
    <t>Instruções de uso</t>
  </si>
  <si>
    <t>Cálculo de Frete</t>
  </si>
  <si>
    <t>Valor atual do seu veículo</t>
  </si>
  <si>
    <t>Taxa anual de depreciação</t>
  </si>
  <si>
    <t>Valor mensal da depreciação</t>
  </si>
  <si>
    <t>Valor atual do implemento</t>
  </si>
  <si>
    <t>Custo anual por funcionário</t>
  </si>
  <si>
    <t>Número de funcionários por viagem</t>
  </si>
  <si>
    <t>Valor mensal com funcionários</t>
  </si>
  <si>
    <t>Depreciação do Veículo</t>
  </si>
  <si>
    <t>Depreciação do Implemento</t>
  </si>
  <si>
    <t>DPVAT + Licenciamento</t>
  </si>
  <si>
    <t>Seguro anual (veículo + implemento)</t>
  </si>
  <si>
    <t>Taxa de vistoria tacógrafo</t>
  </si>
  <si>
    <t>IPVA</t>
  </si>
  <si>
    <t>Valor mensal com tributos</t>
  </si>
  <si>
    <t>Custos com Funcionários</t>
  </si>
  <si>
    <t>Custos com Tributos</t>
  </si>
  <si>
    <t>Manutenção</t>
  </si>
  <si>
    <t>Taxa de manutenção</t>
  </si>
  <si>
    <t>Valor mensal com manutenção</t>
  </si>
  <si>
    <t>Lavação</t>
  </si>
  <si>
    <t>Custo por lavação</t>
  </si>
  <si>
    <t>Recorrência mensal da lavação</t>
  </si>
  <si>
    <t>Valor mensal com lavação</t>
  </si>
  <si>
    <t xml:space="preserve">Custo Fixo Total </t>
  </si>
  <si>
    <t>LEGENDA</t>
  </si>
  <si>
    <t xml:space="preserve">Células dessa cor devem ser preenchidas </t>
  </si>
  <si>
    <t>Células dessa cor podem ser alteradas (são suposições)</t>
  </si>
  <si>
    <t>Custos Variáveis</t>
  </si>
  <si>
    <t>Consumo</t>
  </si>
  <si>
    <t>Valor do litro do combustível</t>
  </si>
  <si>
    <t>Rendimento do veículo (KM/L)</t>
  </si>
  <si>
    <t>Valor do litro do ARLA32</t>
  </si>
  <si>
    <t>Rendimento do litro do ARLA32 (KM/L)</t>
  </si>
  <si>
    <t>Custo combustível</t>
  </si>
  <si>
    <t>Custo ARLA32</t>
  </si>
  <si>
    <t>Números da operação</t>
  </si>
  <si>
    <t>Carga total (toneladas)</t>
  </si>
  <si>
    <t>Tempo total de serviço (em dias)</t>
  </si>
  <si>
    <t>Distância total de fretagem (em Kms)</t>
  </si>
  <si>
    <t>Custos Totais</t>
  </si>
  <si>
    <t>Custos fixos da fretagem</t>
  </si>
  <si>
    <t>Custos variáveis da fretagem</t>
  </si>
  <si>
    <t>Custo total por tonelada</t>
  </si>
  <si>
    <t>Custo total por Km</t>
  </si>
  <si>
    <t>Custo Total</t>
  </si>
  <si>
    <t>Margem de lucro</t>
  </si>
  <si>
    <t>Valor final considerando a margem de lucro</t>
  </si>
  <si>
    <r>
      <t xml:space="preserve">Para utilizar a planilha, basta preencher os valores na aba </t>
    </r>
    <r>
      <rPr>
        <i/>
        <sz val="11"/>
        <color theme="1"/>
        <rFont val="Calibri"/>
        <family val="2"/>
        <scheme val="minor"/>
      </rPr>
      <t>"Cálculo"</t>
    </r>
    <r>
      <rPr>
        <sz val="11"/>
        <color theme="1"/>
        <rFont val="Calibri"/>
        <family val="2"/>
        <scheme val="minor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</si>
</sst>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vertical="center" wrapText="1"/>
    </xf>
    <xf numFmtId="0" fontId="5" fillId="0" borderId="2" xfId="0" applyFont="1" applyBorder="1"/>
    <xf numFmtId="164" fontId="5" fillId="4" borderId="2" xfId="1" applyNumberFormat="1" applyFont="1" applyFill="1" applyBorder="1" applyAlignment="1" applyProtection="1">
      <alignment horizontal="left"/>
      <protection locked="0"/>
    </xf>
    <xf numFmtId="0" fontId="6" fillId="0" borderId="0" xfId="0" applyFont="1"/>
    <xf numFmtId="0" fontId="6" fillId="0" borderId="0" xfId="0" applyFont="1" applyBorder="1"/>
    <xf numFmtId="0" fontId="6" fillId="3" borderId="0" xfId="0" applyFont="1" applyFill="1"/>
    <xf numFmtId="0" fontId="6" fillId="3" borderId="0" xfId="0" applyFont="1" applyFill="1" applyBorder="1"/>
    <xf numFmtId="0" fontId="6" fillId="0" borderId="2" xfId="0" applyFont="1" applyBorder="1"/>
    <xf numFmtId="9" fontId="5" fillId="5" borderId="2" xfId="2" applyFont="1" applyFill="1" applyBorder="1" applyAlignment="1" applyProtection="1">
      <alignment horizontal="center"/>
      <protection hidden="1"/>
    </xf>
    <xf numFmtId="0" fontId="5" fillId="0" borderId="2" xfId="0" applyFont="1" applyFill="1" applyBorder="1"/>
    <xf numFmtId="44" fontId="5" fillId="4" borderId="2" xfId="1" applyFont="1" applyFill="1" applyBorder="1" applyAlignment="1" applyProtection="1">
      <alignment horizontal="center"/>
      <protection hidden="1"/>
    </xf>
    <xf numFmtId="44" fontId="5" fillId="4" borderId="2" xfId="1" applyFont="1" applyFill="1" applyBorder="1" applyProtection="1">
      <protection hidden="1"/>
    </xf>
    <xf numFmtId="44" fontId="6" fillId="4" borderId="2" xfId="1" applyFont="1" applyFill="1" applyBorder="1"/>
    <xf numFmtId="0" fontId="8" fillId="0" borderId="2" xfId="0" applyFont="1" applyFill="1" applyBorder="1"/>
    <xf numFmtId="0" fontId="8" fillId="0" borderId="2" xfId="0" applyFont="1" applyBorder="1"/>
    <xf numFmtId="44" fontId="8" fillId="0" borderId="2" xfId="1" applyFont="1" applyBorder="1" applyProtection="1">
      <protection hidden="1"/>
    </xf>
    <xf numFmtId="0" fontId="5" fillId="4" borderId="2" xfId="2" applyNumberFormat="1" applyFont="1" applyFill="1" applyBorder="1" applyAlignment="1" applyProtection="1">
      <alignment horizontal="center"/>
      <protection hidden="1"/>
    </xf>
    <xf numFmtId="9" fontId="5" fillId="5" borderId="2" xfId="2" applyFont="1" applyFill="1" applyBorder="1" applyAlignment="1" applyProtection="1">
      <alignment horizontal="center"/>
      <protection locked="0"/>
    </xf>
    <xf numFmtId="44" fontId="5" fillId="4" borderId="2" xfId="1" applyFont="1" applyFill="1" applyBorder="1" applyAlignment="1" applyProtection="1">
      <alignment horizontal="center"/>
      <protection locked="0"/>
    </xf>
    <xf numFmtId="0" fontId="9" fillId="0" borderId="2" xfId="0" applyFont="1" applyBorder="1"/>
    <xf numFmtId="0" fontId="10" fillId="6" borderId="2" xfId="0" applyFont="1" applyFill="1" applyBorder="1"/>
    <xf numFmtId="44" fontId="5" fillId="0" borderId="2" xfId="1" applyFont="1" applyFill="1" applyBorder="1" applyAlignment="1" applyProtection="1">
      <alignment horizontal="center"/>
      <protection hidden="1"/>
    </xf>
    <xf numFmtId="44" fontId="6" fillId="4" borderId="2" xfId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5" fillId="4" borderId="2" xfId="1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/>
    </xf>
    <xf numFmtId="2" fontId="5" fillId="4" borderId="2" xfId="1" applyNumberFormat="1" applyFont="1" applyFill="1" applyBorder="1" applyAlignment="1" applyProtection="1">
      <alignment horizontal="center"/>
      <protection hidden="1"/>
    </xf>
    <xf numFmtId="3" fontId="5" fillId="4" borderId="2" xfId="1" applyNumberFormat="1" applyFont="1" applyFill="1" applyBorder="1" applyAlignment="1" applyProtection="1">
      <alignment horizontal="center"/>
      <protection hidden="1"/>
    </xf>
    <xf numFmtId="44" fontId="5" fillId="0" borderId="2" xfId="2" applyNumberFormat="1" applyFont="1" applyFill="1" applyBorder="1" applyAlignment="1" applyProtection="1">
      <alignment horizontal="center"/>
      <protection hidden="1"/>
    </xf>
    <xf numFmtId="9" fontId="6" fillId="4" borderId="2" xfId="0" applyNumberFormat="1" applyFont="1" applyFill="1" applyBorder="1" applyAlignment="1">
      <alignment horizontal="center"/>
    </xf>
    <xf numFmtId="0" fontId="5" fillId="4" borderId="2" xfId="1" applyNumberFormat="1" applyFont="1" applyFill="1" applyBorder="1" applyAlignment="1" applyProtection="1">
      <alignment horizontal="center"/>
      <protection hidden="1"/>
    </xf>
    <xf numFmtId="0" fontId="11" fillId="6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164" fontId="9" fillId="0" borderId="2" xfId="0" applyNumberFormat="1" applyFont="1" applyBorder="1" applyProtection="1">
      <protection hidden="1"/>
    </xf>
    <xf numFmtId="44" fontId="9" fillId="0" borderId="2" xfId="0" applyNumberFormat="1" applyFont="1" applyBorder="1" applyProtection="1">
      <protection hidden="1"/>
    </xf>
    <xf numFmtId="44" fontId="10" fillId="6" borderId="2" xfId="0" applyNumberFormat="1" applyFont="1" applyFill="1" applyBorder="1" applyProtection="1">
      <protection hidden="1"/>
    </xf>
    <xf numFmtId="44" fontId="11" fillId="6" borderId="1" xfId="0" applyNumberFormat="1" applyFont="1" applyFill="1" applyBorder="1" applyProtection="1">
      <protection hidden="1"/>
    </xf>
    <xf numFmtId="44" fontId="6" fillId="0" borderId="2" xfId="0" applyNumberFormat="1" applyFont="1" applyBorder="1" applyProtection="1">
      <protection hidden="1"/>
    </xf>
    <xf numFmtId="44" fontId="5" fillId="0" borderId="2" xfId="1" applyNumberFormat="1" applyFont="1" applyFill="1" applyBorder="1" applyAlignment="1" applyProtection="1">
      <alignment horizontal="center"/>
      <protection locked="0" hidden="1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ofit4.com.br/teste-gratis-sistema-gestao-de-frota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1</xdr:row>
      <xdr:rowOff>190500</xdr:rowOff>
    </xdr:from>
    <xdr:to>
      <xdr:col>1</xdr:col>
      <xdr:colOff>2047875</xdr:colOff>
      <xdr:row>5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24D3717-1542-4076-BC5F-CECB5A944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381000"/>
          <a:ext cx="1200150" cy="771525"/>
        </a:xfrm>
        <a:prstGeom prst="rect">
          <a:avLst/>
        </a:prstGeom>
      </xdr:spPr>
    </xdr:pic>
    <xdr:clientData/>
  </xdr:twoCellAnchor>
  <xdr:twoCellAnchor>
    <xdr:from>
      <xdr:col>3</xdr:col>
      <xdr:colOff>219075</xdr:colOff>
      <xdr:row>5</xdr:row>
      <xdr:rowOff>85725</xdr:rowOff>
    </xdr:from>
    <xdr:to>
      <xdr:col>3</xdr:col>
      <xdr:colOff>3200400</xdr:colOff>
      <xdr:row>7</xdr:row>
      <xdr:rowOff>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327803-E5CF-40E4-A933-AA5C00AEAAB5}"/>
            </a:ext>
          </a:extLst>
        </xdr:cNvPr>
        <xdr:cNvSpPr/>
      </xdr:nvSpPr>
      <xdr:spPr>
        <a:xfrm>
          <a:off x="4229100" y="1219200"/>
          <a:ext cx="2981325" cy="847725"/>
        </a:xfrm>
        <a:prstGeom prst="roundRect">
          <a:avLst/>
        </a:prstGeom>
        <a:solidFill>
          <a:srgbClr val="C7D84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1" u="none">
              <a:solidFill>
                <a:schemeClr val="bg2">
                  <a:lumMod val="25000"/>
                </a:schemeClr>
              </a:solidFill>
            </a:rPr>
            <a:t>Quer uma</a:t>
          </a:r>
          <a:r>
            <a:rPr lang="pt-BR" sz="1400" b="1" u="none" baseline="0">
              <a:solidFill>
                <a:schemeClr val="bg2">
                  <a:lumMod val="25000"/>
                </a:schemeClr>
              </a:solidFill>
            </a:rPr>
            <a:t> ferramenta completa e sem limitações? Conheça o Sofit e faça um teste GRÁTIS!</a:t>
          </a:r>
          <a:endParaRPr lang="pt-BR" sz="1400" b="1" u="none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A0ACA-C405-4161-8C6B-85FD7F434683}">
  <dimension ref="A1:E13"/>
  <sheetViews>
    <sheetView workbookViewId="0">
      <selection activeCell="B7" sqref="B7"/>
    </sheetView>
  </sheetViews>
  <sheetFormatPr defaultColWidth="9.140625" defaultRowHeight="15" x14ac:dyDescent="0.25"/>
  <cols>
    <col min="1" max="1" width="7.42578125" style="2" customWidth="1"/>
    <col min="2" max="2" width="48.85546875" style="2" customWidth="1"/>
    <col min="3" max="3" width="3.85546875" style="2" customWidth="1"/>
    <col min="4" max="4" width="48.42578125" style="2" customWidth="1"/>
    <col min="5" max="5" width="39.7109375" style="2" bestFit="1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ht="18.75" customHeight="1" x14ac:dyDescent="0.25">
      <c r="A2" s="1"/>
      <c r="B2" s="1"/>
      <c r="C2" s="1"/>
      <c r="D2" s="1"/>
      <c r="E2" s="1"/>
    </row>
    <row r="3" spans="1:5" ht="26.25" x14ac:dyDescent="0.25">
      <c r="A3" s="1"/>
      <c r="B3" s="1"/>
      <c r="C3" s="1"/>
      <c r="D3" s="3" t="s">
        <v>1</v>
      </c>
      <c r="E3" s="1"/>
    </row>
    <row r="4" spans="1:5" ht="12" customHeight="1" x14ac:dyDescent="0.25">
      <c r="A4" s="1"/>
      <c r="B4" s="1"/>
      <c r="C4" s="1"/>
      <c r="D4" s="4" t="s">
        <v>0</v>
      </c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ht="62.25" customHeight="1" x14ac:dyDescent="0.25">
      <c r="A7" s="1"/>
      <c r="B7" s="37" t="s">
        <v>49</v>
      </c>
      <c r="C7" s="5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C67EC-C69F-4E61-AC81-61361A41E05E}">
  <dimension ref="A1:BG1464"/>
  <sheetViews>
    <sheetView tabSelected="1" workbookViewId="0">
      <selection activeCell="F29" sqref="F29"/>
    </sheetView>
  </sheetViews>
  <sheetFormatPr defaultColWidth="9.140625" defaultRowHeight="12.75" x14ac:dyDescent="0.2"/>
  <cols>
    <col min="1" max="1" width="9.140625" style="10"/>
    <col min="2" max="2" width="31.140625" style="8" customWidth="1"/>
    <col min="3" max="3" width="16.7109375" style="8" customWidth="1"/>
    <col min="4" max="4" width="9.140625" style="10"/>
    <col min="5" max="5" width="39.42578125" style="8" customWidth="1"/>
    <col min="6" max="6" width="13.85546875" style="8" customWidth="1"/>
    <col min="7" max="7" width="12.140625" style="10" customWidth="1"/>
    <col min="8" max="59" width="9.140625" style="10"/>
    <col min="60" max="16384" width="9.140625" style="8"/>
  </cols>
  <sheetData>
    <row r="1" spans="1:59" s="10" customFormat="1" x14ac:dyDescent="0.2"/>
    <row r="2" spans="1:59" ht="15.75" x14ac:dyDescent="0.25">
      <c r="B2" s="44" t="s">
        <v>9</v>
      </c>
      <c r="C2" s="44"/>
      <c r="E2" s="47" t="s">
        <v>26</v>
      </c>
      <c r="F2" s="47"/>
    </row>
    <row r="3" spans="1:59" x14ac:dyDescent="0.2">
      <c r="B3" s="6" t="s">
        <v>2</v>
      </c>
      <c r="C3" s="7">
        <v>180000</v>
      </c>
      <c r="E3" s="50" t="s">
        <v>28</v>
      </c>
      <c r="F3" s="50"/>
    </row>
    <row r="4" spans="1:59" x14ac:dyDescent="0.2">
      <c r="B4" s="6" t="s">
        <v>3</v>
      </c>
      <c r="C4" s="13">
        <v>0.2</v>
      </c>
      <c r="E4" s="51" t="s">
        <v>27</v>
      </c>
      <c r="F4" s="51"/>
    </row>
    <row r="5" spans="1:59" x14ac:dyDescent="0.2">
      <c r="B5" s="19" t="s">
        <v>4</v>
      </c>
      <c r="C5" s="20">
        <f>C3*C4/12</f>
        <v>3000</v>
      </c>
      <c r="D5" s="11"/>
      <c r="E5" s="10"/>
      <c r="F5" s="10"/>
    </row>
    <row r="6" spans="1:59" x14ac:dyDescent="0.2">
      <c r="B6" s="9"/>
      <c r="C6" s="9"/>
      <c r="D6" s="11"/>
      <c r="E6" s="10"/>
      <c r="F6" s="10"/>
    </row>
    <row r="7" spans="1:59" ht="15.75" x14ac:dyDescent="0.25">
      <c r="B7" s="44" t="s">
        <v>10</v>
      </c>
      <c r="C7" s="44"/>
      <c r="E7" s="45" t="s">
        <v>29</v>
      </c>
      <c r="F7" s="46"/>
    </row>
    <row r="8" spans="1:59" x14ac:dyDescent="0.2">
      <c r="B8" s="6" t="s">
        <v>5</v>
      </c>
      <c r="C8" s="7">
        <v>7000</v>
      </c>
      <c r="E8" s="48" t="s">
        <v>30</v>
      </c>
      <c r="F8" s="49"/>
    </row>
    <row r="9" spans="1:59" x14ac:dyDescent="0.2">
      <c r="B9" s="6" t="s">
        <v>3</v>
      </c>
      <c r="C9" s="13">
        <v>0.3</v>
      </c>
      <c r="E9" s="14" t="s">
        <v>31</v>
      </c>
      <c r="F9" s="15">
        <v>6.5</v>
      </c>
    </row>
    <row r="10" spans="1:59" x14ac:dyDescent="0.2">
      <c r="B10" s="19" t="s">
        <v>4</v>
      </c>
      <c r="C10" s="20">
        <f>C8*C9/12</f>
        <v>175</v>
      </c>
      <c r="E10" s="14" t="s">
        <v>32</v>
      </c>
      <c r="F10" s="31">
        <v>1.8</v>
      </c>
    </row>
    <row r="11" spans="1:59" x14ac:dyDescent="0.2">
      <c r="E11" s="12" t="s">
        <v>33</v>
      </c>
      <c r="F11" s="27">
        <v>4</v>
      </c>
    </row>
    <row r="12" spans="1:59" ht="15.75" x14ac:dyDescent="0.25">
      <c r="B12" s="44" t="s">
        <v>16</v>
      </c>
      <c r="C12" s="44"/>
      <c r="E12" s="12" t="s">
        <v>34</v>
      </c>
      <c r="F12" s="28">
        <v>100</v>
      </c>
    </row>
    <row r="13" spans="1:59" x14ac:dyDescent="0.2">
      <c r="B13" s="6" t="s">
        <v>6</v>
      </c>
      <c r="C13" s="7">
        <v>60000</v>
      </c>
      <c r="E13" s="24" t="s">
        <v>35</v>
      </c>
      <c r="F13" s="39">
        <f>F9*F19/F10</f>
        <v>6500</v>
      </c>
    </row>
    <row r="14" spans="1:59" x14ac:dyDescent="0.2">
      <c r="B14" s="6" t="s">
        <v>7</v>
      </c>
      <c r="C14" s="21">
        <v>2</v>
      </c>
      <c r="E14" s="24" t="s">
        <v>36</v>
      </c>
      <c r="F14" s="39">
        <f>F11*F19/F12</f>
        <v>72</v>
      </c>
    </row>
    <row r="15" spans="1:59" x14ac:dyDescent="0.2">
      <c r="B15" s="19" t="s">
        <v>8</v>
      </c>
      <c r="C15" s="20">
        <f>C13*C14/12</f>
        <v>10000</v>
      </c>
      <c r="E15" s="10"/>
      <c r="F15" s="10"/>
      <c r="I15" s="11"/>
    </row>
    <row r="16" spans="1:59" s="9" customFormat="1" ht="15.75" x14ac:dyDescent="0.25">
      <c r="A16" s="11"/>
      <c r="D16" s="11"/>
      <c r="E16" s="45" t="s">
        <v>37</v>
      </c>
      <c r="F16" s="46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</row>
    <row r="17" spans="2:6" ht="15.75" x14ac:dyDescent="0.25">
      <c r="B17" s="44" t="s">
        <v>17</v>
      </c>
      <c r="C17" s="44"/>
      <c r="E17" s="6" t="s">
        <v>38</v>
      </c>
      <c r="F17" s="29">
        <v>40</v>
      </c>
    </row>
    <row r="18" spans="2:6" x14ac:dyDescent="0.2">
      <c r="B18" s="6" t="s">
        <v>11</v>
      </c>
      <c r="C18" s="7">
        <v>230</v>
      </c>
      <c r="E18" s="6" t="s">
        <v>39</v>
      </c>
      <c r="F18" s="21">
        <v>15</v>
      </c>
    </row>
    <row r="19" spans="2:6" x14ac:dyDescent="0.2">
      <c r="B19" s="6" t="s">
        <v>12</v>
      </c>
      <c r="C19" s="15">
        <v>15000</v>
      </c>
      <c r="E19" s="6" t="s">
        <v>40</v>
      </c>
      <c r="F19" s="32">
        <v>1800</v>
      </c>
    </row>
    <row r="20" spans="2:6" x14ac:dyDescent="0.2">
      <c r="B20" s="6" t="s">
        <v>13</v>
      </c>
      <c r="C20" s="16">
        <v>1250</v>
      </c>
      <c r="F20" s="30"/>
    </row>
    <row r="21" spans="2:6" ht="15.75" x14ac:dyDescent="0.25">
      <c r="B21" s="14" t="s">
        <v>14</v>
      </c>
      <c r="C21" s="17">
        <v>5000</v>
      </c>
      <c r="E21" s="45" t="s">
        <v>41</v>
      </c>
      <c r="F21" s="46"/>
    </row>
    <row r="22" spans="2:6" x14ac:dyDescent="0.2">
      <c r="B22" s="18" t="s">
        <v>15</v>
      </c>
      <c r="C22" s="38">
        <f>SUM(C18:C19,C21)/12+C20/24</f>
        <v>1737.9166666666665</v>
      </c>
      <c r="E22" s="6" t="s">
        <v>42</v>
      </c>
      <c r="F22" s="43">
        <f>C33/30*F18</f>
        <v>8426.4583333333321</v>
      </c>
    </row>
    <row r="23" spans="2:6" x14ac:dyDescent="0.2">
      <c r="E23" s="6" t="s">
        <v>43</v>
      </c>
      <c r="F23" s="33">
        <f>F14+F13</f>
        <v>6572</v>
      </c>
    </row>
    <row r="24" spans="2:6" ht="15.75" x14ac:dyDescent="0.25">
      <c r="B24" s="44" t="s">
        <v>18</v>
      </c>
      <c r="C24" s="44"/>
      <c r="E24" s="6" t="s">
        <v>44</v>
      </c>
      <c r="F24" s="26">
        <f>SUM(F22:F23)/F17</f>
        <v>374.96145833333333</v>
      </c>
    </row>
    <row r="25" spans="2:6" x14ac:dyDescent="0.2">
      <c r="B25" s="6" t="s">
        <v>19</v>
      </c>
      <c r="C25" s="22">
        <v>0.12</v>
      </c>
      <c r="E25" s="12" t="s">
        <v>45</v>
      </c>
      <c r="F25" s="42">
        <f>F26/F19</f>
        <v>8.3324768518518511</v>
      </c>
    </row>
    <row r="26" spans="2:6" x14ac:dyDescent="0.2">
      <c r="B26" s="19" t="s">
        <v>20</v>
      </c>
      <c r="C26" s="20">
        <f>C25*C3/12</f>
        <v>1800</v>
      </c>
      <c r="E26" s="12" t="s">
        <v>46</v>
      </c>
      <c r="F26" s="42">
        <f>F22+F23</f>
        <v>14998.458333333332</v>
      </c>
    </row>
    <row r="27" spans="2:6" x14ac:dyDescent="0.2">
      <c r="E27" s="12" t="s">
        <v>47</v>
      </c>
      <c r="F27" s="34">
        <v>0.1</v>
      </c>
    </row>
    <row r="28" spans="2:6" ht="15.75" x14ac:dyDescent="0.25">
      <c r="B28" s="44" t="s">
        <v>21</v>
      </c>
      <c r="C28" s="44"/>
    </row>
    <row r="29" spans="2:6" ht="15" x14ac:dyDescent="0.25">
      <c r="B29" s="6" t="s">
        <v>22</v>
      </c>
      <c r="C29" s="23">
        <v>70</v>
      </c>
      <c r="E29" s="36" t="s">
        <v>48</v>
      </c>
      <c r="F29" s="41">
        <f>F26*(1+F27)</f>
        <v>16498.304166666665</v>
      </c>
    </row>
    <row r="30" spans="2:6" x14ac:dyDescent="0.2">
      <c r="B30" s="6" t="s">
        <v>23</v>
      </c>
      <c r="C30" s="35">
        <v>2</v>
      </c>
      <c r="E30" s="10"/>
      <c r="F30" s="10"/>
    </row>
    <row r="31" spans="2:6" x14ac:dyDescent="0.2">
      <c r="B31" s="24" t="s">
        <v>24</v>
      </c>
      <c r="C31" s="39">
        <f>C29*C30</f>
        <v>140</v>
      </c>
      <c r="E31" s="10"/>
      <c r="F31" s="10"/>
    </row>
    <row r="32" spans="2:6" x14ac:dyDescent="0.2">
      <c r="E32" s="10"/>
      <c r="F32" s="10"/>
    </row>
    <row r="33" spans="2:6" ht="15.75" x14ac:dyDescent="0.25">
      <c r="B33" s="25" t="s">
        <v>25</v>
      </c>
      <c r="C33" s="40">
        <f>C5+C10+C15+C22+C26+C31</f>
        <v>16852.916666666664</v>
      </c>
      <c r="E33" s="10"/>
      <c r="F33" s="10"/>
    </row>
    <row r="34" spans="2:6" x14ac:dyDescent="0.2">
      <c r="B34" s="10"/>
      <c r="C34" s="10"/>
      <c r="E34" s="10"/>
      <c r="F34" s="10"/>
    </row>
    <row r="35" spans="2:6" x14ac:dyDescent="0.2">
      <c r="B35" s="10"/>
      <c r="C35" s="10"/>
      <c r="E35" s="10"/>
      <c r="F35" s="10"/>
    </row>
    <row r="36" spans="2:6" x14ac:dyDescent="0.2">
      <c r="B36" s="10"/>
      <c r="C36" s="10"/>
      <c r="E36" s="10"/>
      <c r="F36" s="10"/>
    </row>
    <row r="37" spans="2:6" x14ac:dyDescent="0.2">
      <c r="B37" s="10"/>
      <c r="C37" s="10"/>
      <c r="E37" s="10"/>
      <c r="F37" s="10"/>
    </row>
    <row r="38" spans="2:6" x14ac:dyDescent="0.2">
      <c r="B38" s="10"/>
      <c r="C38" s="10"/>
      <c r="E38" s="10"/>
      <c r="F38" s="10"/>
    </row>
    <row r="39" spans="2:6" x14ac:dyDescent="0.2">
      <c r="E39" s="10"/>
      <c r="F39" s="10"/>
    </row>
    <row r="40" spans="2:6" s="10" customFormat="1" x14ac:dyDescent="0.2"/>
    <row r="41" spans="2:6" s="10" customFormat="1" x14ac:dyDescent="0.2"/>
    <row r="42" spans="2:6" s="10" customFormat="1" x14ac:dyDescent="0.2"/>
    <row r="43" spans="2:6" s="10" customFormat="1" x14ac:dyDescent="0.2"/>
    <row r="44" spans="2:6" s="10" customFormat="1" x14ac:dyDescent="0.2"/>
    <row r="45" spans="2:6" s="10" customFormat="1" x14ac:dyDescent="0.2"/>
    <row r="46" spans="2:6" s="10" customFormat="1" x14ac:dyDescent="0.2"/>
    <row r="47" spans="2:6" s="10" customFormat="1" x14ac:dyDescent="0.2"/>
    <row r="48" spans="2:6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  <row r="330" s="10" customFormat="1" x14ac:dyDescent="0.2"/>
    <row r="331" s="10" customFormat="1" x14ac:dyDescent="0.2"/>
    <row r="332" s="10" customFormat="1" x14ac:dyDescent="0.2"/>
    <row r="333" s="10" customFormat="1" x14ac:dyDescent="0.2"/>
    <row r="334" s="10" customFormat="1" x14ac:dyDescent="0.2"/>
    <row r="335" s="10" customFormat="1" x14ac:dyDescent="0.2"/>
    <row r="336" s="10" customFormat="1" x14ac:dyDescent="0.2"/>
    <row r="337" s="10" customFormat="1" x14ac:dyDescent="0.2"/>
    <row r="338" s="10" customFormat="1" x14ac:dyDescent="0.2"/>
    <row r="339" s="10" customFormat="1" x14ac:dyDescent="0.2"/>
    <row r="340" s="10" customFormat="1" x14ac:dyDescent="0.2"/>
    <row r="341" s="10" customFormat="1" x14ac:dyDescent="0.2"/>
    <row r="342" s="10" customFormat="1" x14ac:dyDescent="0.2"/>
    <row r="343" s="10" customFormat="1" x14ac:dyDescent="0.2"/>
    <row r="344" s="10" customFormat="1" x14ac:dyDescent="0.2"/>
    <row r="345" s="10" customFormat="1" x14ac:dyDescent="0.2"/>
    <row r="346" s="10" customFormat="1" x14ac:dyDescent="0.2"/>
    <row r="347" s="10" customFormat="1" x14ac:dyDescent="0.2"/>
    <row r="348" s="10" customFormat="1" x14ac:dyDescent="0.2"/>
    <row r="349" s="10" customFormat="1" x14ac:dyDescent="0.2"/>
    <row r="350" s="10" customFormat="1" x14ac:dyDescent="0.2"/>
    <row r="351" s="10" customFormat="1" x14ac:dyDescent="0.2"/>
    <row r="352" s="10" customFormat="1" x14ac:dyDescent="0.2"/>
    <row r="353" s="10" customFormat="1" x14ac:dyDescent="0.2"/>
    <row r="354" s="10" customFormat="1" x14ac:dyDescent="0.2"/>
    <row r="355" s="10" customFormat="1" x14ac:dyDescent="0.2"/>
    <row r="356" s="10" customFormat="1" x14ac:dyDescent="0.2"/>
    <row r="357" s="10" customFormat="1" x14ac:dyDescent="0.2"/>
    <row r="358" s="10" customFormat="1" x14ac:dyDescent="0.2"/>
    <row r="359" s="10" customFormat="1" x14ac:dyDescent="0.2"/>
    <row r="360" s="10" customFormat="1" x14ac:dyDescent="0.2"/>
    <row r="361" s="10" customFormat="1" x14ac:dyDescent="0.2"/>
    <row r="362" s="10" customFormat="1" x14ac:dyDescent="0.2"/>
    <row r="363" s="10" customFormat="1" x14ac:dyDescent="0.2"/>
    <row r="364" s="10" customFormat="1" x14ac:dyDescent="0.2"/>
    <row r="365" s="10" customFormat="1" x14ac:dyDescent="0.2"/>
    <row r="366" s="10" customFormat="1" x14ac:dyDescent="0.2"/>
    <row r="367" s="10" customFormat="1" x14ac:dyDescent="0.2"/>
    <row r="368" s="10" customFormat="1" x14ac:dyDescent="0.2"/>
    <row r="369" s="10" customFormat="1" x14ac:dyDescent="0.2"/>
    <row r="370" s="10" customFormat="1" x14ac:dyDescent="0.2"/>
    <row r="371" s="10" customFormat="1" x14ac:dyDescent="0.2"/>
    <row r="372" s="10" customFormat="1" x14ac:dyDescent="0.2"/>
    <row r="373" s="10" customFormat="1" x14ac:dyDescent="0.2"/>
    <row r="374" s="10" customFormat="1" x14ac:dyDescent="0.2"/>
    <row r="375" s="10" customFormat="1" x14ac:dyDescent="0.2"/>
    <row r="376" s="10" customFormat="1" x14ac:dyDescent="0.2"/>
    <row r="377" s="10" customFormat="1" x14ac:dyDescent="0.2"/>
    <row r="378" s="10" customFormat="1" x14ac:dyDescent="0.2"/>
    <row r="379" s="10" customFormat="1" x14ac:dyDescent="0.2"/>
    <row r="380" s="10" customFormat="1" x14ac:dyDescent="0.2"/>
    <row r="381" s="10" customFormat="1" x14ac:dyDescent="0.2"/>
    <row r="382" s="10" customFormat="1" x14ac:dyDescent="0.2"/>
    <row r="383" s="10" customFormat="1" x14ac:dyDescent="0.2"/>
    <row r="384" s="10" customFormat="1" x14ac:dyDescent="0.2"/>
    <row r="385" s="10" customFormat="1" x14ac:dyDescent="0.2"/>
    <row r="386" s="10" customFormat="1" x14ac:dyDescent="0.2"/>
    <row r="387" s="10" customFormat="1" x14ac:dyDescent="0.2"/>
    <row r="388" s="10" customFormat="1" x14ac:dyDescent="0.2"/>
    <row r="389" s="10" customFormat="1" x14ac:dyDescent="0.2"/>
    <row r="390" s="10" customFormat="1" x14ac:dyDescent="0.2"/>
    <row r="391" s="10" customFormat="1" x14ac:dyDescent="0.2"/>
    <row r="392" s="10" customFormat="1" x14ac:dyDescent="0.2"/>
    <row r="393" s="10" customFormat="1" x14ac:dyDescent="0.2"/>
    <row r="394" s="10" customFormat="1" x14ac:dyDescent="0.2"/>
    <row r="395" s="10" customFormat="1" x14ac:dyDescent="0.2"/>
    <row r="396" s="10" customFormat="1" x14ac:dyDescent="0.2"/>
    <row r="397" s="10" customFormat="1" x14ac:dyDescent="0.2"/>
    <row r="398" s="10" customFormat="1" x14ac:dyDescent="0.2"/>
    <row r="399" s="10" customFormat="1" x14ac:dyDescent="0.2"/>
    <row r="400" s="10" customFormat="1" x14ac:dyDescent="0.2"/>
    <row r="401" s="10" customFormat="1" x14ac:dyDescent="0.2"/>
    <row r="402" s="10" customFormat="1" x14ac:dyDescent="0.2"/>
    <row r="403" s="10" customFormat="1" x14ac:dyDescent="0.2"/>
    <row r="404" s="10" customFormat="1" x14ac:dyDescent="0.2"/>
    <row r="405" s="10" customFormat="1" x14ac:dyDescent="0.2"/>
    <row r="406" s="10" customFormat="1" x14ac:dyDescent="0.2"/>
    <row r="407" s="10" customFormat="1" x14ac:dyDescent="0.2"/>
    <row r="408" s="10" customFormat="1" x14ac:dyDescent="0.2"/>
    <row r="409" s="10" customFormat="1" x14ac:dyDescent="0.2"/>
    <row r="410" s="10" customFormat="1" x14ac:dyDescent="0.2"/>
    <row r="411" s="10" customFormat="1" x14ac:dyDescent="0.2"/>
    <row r="412" s="10" customFormat="1" x14ac:dyDescent="0.2"/>
    <row r="413" s="10" customFormat="1" x14ac:dyDescent="0.2"/>
    <row r="414" s="10" customFormat="1" x14ac:dyDescent="0.2"/>
    <row r="415" s="10" customFormat="1" x14ac:dyDescent="0.2"/>
    <row r="416" s="10" customFormat="1" x14ac:dyDescent="0.2"/>
    <row r="417" s="10" customFormat="1" x14ac:dyDescent="0.2"/>
    <row r="418" s="10" customFormat="1" x14ac:dyDescent="0.2"/>
    <row r="419" s="10" customFormat="1" x14ac:dyDescent="0.2"/>
    <row r="420" s="10" customFormat="1" x14ac:dyDescent="0.2"/>
    <row r="421" s="10" customFormat="1" x14ac:dyDescent="0.2"/>
    <row r="422" s="10" customFormat="1" x14ac:dyDescent="0.2"/>
    <row r="423" s="10" customFormat="1" x14ac:dyDescent="0.2"/>
    <row r="424" s="10" customFormat="1" x14ac:dyDescent="0.2"/>
    <row r="425" s="10" customFormat="1" x14ac:dyDescent="0.2"/>
    <row r="426" s="10" customFormat="1" x14ac:dyDescent="0.2"/>
    <row r="427" s="10" customFormat="1" x14ac:dyDescent="0.2"/>
    <row r="428" s="10" customFormat="1" x14ac:dyDescent="0.2"/>
    <row r="429" s="10" customFormat="1" x14ac:dyDescent="0.2"/>
    <row r="430" s="10" customFormat="1" x14ac:dyDescent="0.2"/>
    <row r="431" s="10" customFormat="1" x14ac:dyDescent="0.2"/>
    <row r="432" s="10" customFormat="1" x14ac:dyDescent="0.2"/>
    <row r="433" s="10" customFormat="1" x14ac:dyDescent="0.2"/>
    <row r="434" s="10" customFormat="1" x14ac:dyDescent="0.2"/>
    <row r="435" s="10" customFormat="1" x14ac:dyDescent="0.2"/>
    <row r="436" s="10" customFormat="1" x14ac:dyDescent="0.2"/>
    <row r="437" s="10" customFormat="1" x14ac:dyDescent="0.2"/>
    <row r="438" s="10" customFormat="1" x14ac:dyDescent="0.2"/>
    <row r="439" s="10" customFormat="1" x14ac:dyDescent="0.2"/>
    <row r="440" s="10" customFormat="1" x14ac:dyDescent="0.2"/>
    <row r="441" s="10" customFormat="1" x14ac:dyDescent="0.2"/>
    <row r="442" s="10" customFormat="1" x14ac:dyDescent="0.2"/>
    <row r="443" s="10" customFormat="1" x14ac:dyDescent="0.2"/>
    <row r="444" s="10" customFormat="1" x14ac:dyDescent="0.2"/>
    <row r="445" s="10" customFormat="1" x14ac:dyDescent="0.2"/>
    <row r="446" s="10" customFormat="1" x14ac:dyDescent="0.2"/>
    <row r="447" s="10" customFormat="1" x14ac:dyDescent="0.2"/>
    <row r="448" s="10" customFormat="1" x14ac:dyDescent="0.2"/>
    <row r="449" s="10" customFormat="1" x14ac:dyDescent="0.2"/>
    <row r="450" s="10" customFormat="1" x14ac:dyDescent="0.2"/>
    <row r="451" s="10" customFormat="1" x14ac:dyDescent="0.2"/>
    <row r="452" s="10" customFormat="1" x14ac:dyDescent="0.2"/>
    <row r="453" s="10" customFormat="1" x14ac:dyDescent="0.2"/>
    <row r="454" s="10" customFormat="1" x14ac:dyDescent="0.2"/>
    <row r="455" s="10" customFormat="1" x14ac:dyDescent="0.2"/>
    <row r="456" s="10" customFormat="1" x14ac:dyDescent="0.2"/>
    <row r="457" s="10" customFormat="1" x14ac:dyDescent="0.2"/>
    <row r="458" s="10" customFormat="1" x14ac:dyDescent="0.2"/>
    <row r="459" s="10" customFormat="1" x14ac:dyDescent="0.2"/>
    <row r="460" s="10" customFormat="1" x14ac:dyDescent="0.2"/>
    <row r="461" s="10" customFormat="1" x14ac:dyDescent="0.2"/>
    <row r="462" s="10" customFormat="1" x14ac:dyDescent="0.2"/>
    <row r="463" s="10" customFormat="1" x14ac:dyDescent="0.2"/>
    <row r="464" s="10" customFormat="1" x14ac:dyDescent="0.2"/>
    <row r="465" spans="2:6" s="10" customFormat="1" x14ac:dyDescent="0.2"/>
    <row r="466" spans="2:6" s="10" customFormat="1" x14ac:dyDescent="0.2"/>
    <row r="467" spans="2:6" s="10" customFormat="1" x14ac:dyDescent="0.2"/>
    <row r="468" spans="2:6" s="10" customFormat="1" x14ac:dyDescent="0.2"/>
    <row r="469" spans="2:6" s="10" customFormat="1" x14ac:dyDescent="0.2"/>
    <row r="470" spans="2:6" s="10" customFormat="1" x14ac:dyDescent="0.2"/>
    <row r="471" spans="2:6" s="10" customFormat="1" x14ac:dyDescent="0.2"/>
    <row r="472" spans="2:6" s="10" customFormat="1" x14ac:dyDescent="0.2"/>
    <row r="473" spans="2:6" s="10" customFormat="1" x14ac:dyDescent="0.2"/>
    <row r="474" spans="2:6" s="10" customFormat="1" x14ac:dyDescent="0.2"/>
    <row r="475" spans="2:6" s="10" customFormat="1" x14ac:dyDescent="0.2"/>
    <row r="476" spans="2:6" s="10" customFormat="1" x14ac:dyDescent="0.2"/>
    <row r="477" spans="2:6" s="10" customFormat="1" x14ac:dyDescent="0.2"/>
    <row r="478" spans="2:6" s="10" customFormat="1" x14ac:dyDescent="0.2"/>
    <row r="479" spans="2:6" x14ac:dyDescent="0.2">
      <c r="B479" s="10"/>
      <c r="C479" s="10"/>
      <c r="E479" s="10"/>
      <c r="F479" s="10"/>
    </row>
    <row r="480" spans="2:6" x14ac:dyDescent="0.2">
      <c r="B480" s="10"/>
      <c r="C480" s="10"/>
      <c r="E480" s="10"/>
      <c r="F480" s="10"/>
    </row>
    <row r="481" spans="2:6" x14ac:dyDescent="0.2">
      <c r="B481" s="10"/>
      <c r="C481" s="10"/>
      <c r="E481" s="10"/>
      <c r="F481" s="10"/>
    </row>
    <row r="482" spans="2:6" x14ac:dyDescent="0.2">
      <c r="B482" s="10"/>
      <c r="C482" s="10"/>
      <c r="E482" s="10"/>
      <c r="F482" s="10"/>
    </row>
    <row r="483" spans="2:6" x14ac:dyDescent="0.2">
      <c r="B483" s="10"/>
      <c r="C483" s="10"/>
      <c r="E483" s="10"/>
      <c r="F483" s="10"/>
    </row>
    <row r="484" spans="2:6" x14ac:dyDescent="0.2">
      <c r="B484" s="10"/>
      <c r="C484" s="10"/>
      <c r="E484" s="10"/>
      <c r="F484" s="10"/>
    </row>
    <row r="485" spans="2:6" x14ac:dyDescent="0.2">
      <c r="B485" s="10"/>
      <c r="C485" s="10"/>
      <c r="E485" s="10"/>
      <c r="F485" s="10"/>
    </row>
    <row r="486" spans="2:6" x14ac:dyDescent="0.2">
      <c r="B486" s="10"/>
      <c r="C486" s="10"/>
      <c r="E486" s="10"/>
      <c r="F486" s="10"/>
    </row>
    <row r="487" spans="2:6" x14ac:dyDescent="0.2">
      <c r="B487" s="10"/>
      <c r="C487" s="10"/>
      <c r="E487" s="10"/>
      <c r="F487" s="10"/>
    </row>
    <row r="488" spans="2:6" x14ac:dyDescent="0.2">
      <c r="B488" s="10"/>
      <c r="C488" s="10"/>
      <c r="E488" s="10"/>
      <c r="F488" s="10"/>
    </row>
    <row r="489" spans="2:6" x14ac:dyDescent="0.2">
      <c r="B489" s="10"/>
      <c r="C489" s="10"/>
      <c r="E489" s="10"/>
      <c r="F489" s="10"/>
    </row>
    <row r="490" spans="2:6" x14ac:dyDescent="0.2">
      <c r="B490" s="10"/>
      <c r="C490" s="10"/>
      <c r="E490" s="10"/>
      <c r="F490" s="10"/>
    </row>
    <row r="491" spans="2:6" x14ac:dyDescent="0.2">
      <c r="B491" s="10"/>
      <c r="C491" s="10"/>
      <c r="E491" s="10"/>
      <c r="F491" s="10"/>
    </row>
    <row r="492" spans="2:6" x14ac:dyDescent="0.2">
      <c r="B492" s="10"/>
      <c r="C492" s="10"/>
      <c r="E492" s="10"/>
      <c r="F492" s="10"/>
    </row>
    <row r="493" spans="2:6" x14ac:dyDescent="0.2">
      <c r="B493" s="10"/>
      <c r="C493" s="10"/>
      <c r="E493" s="10"/>
      <c r="F493" s="10"/>
    </row>
    <row r="494" spans="2:6" x14ac:dyDescent="0.2">
      <c r="B494" s="10"/>
      <c r="C494" s="10"/>
      <c r="E494" s="10"/>
      <c r="F494" s="10"/>
    </row>
    <row r="495" spans="2:6" x14ac:dyDescent="0.2">
      <c r="B495" s="10"/>
      <c r="C495" s="10"/>
      <c r="E495" s="10"/>
      <c r="F495" s="10"/>
    </row>
    <row r="496" spans="2:6" x14ac:dyDescent="0.2">
      <c r="B496" s="10"/>
      <c r="C496" s="10"/>
      <c r="E496" s="10"/>
      <c r="F496" s="10"/>
    </row>
    <row r="497" spans="2:6" x14ac:dyDescent="0.2">
      <c r="B497" s="10"/>
      <c r="C497" s="10"/>
      <c r="E497" s="10"/>
      <c r="F497" s="10"/>
    </row>
    <row r="498" spans="2:6" x14ac:dyDescent="0.2">
      <c r="B498" s="10"/>
      <c r="C498" s="10"/>
      <c r="E498" s="10"/>
      <c r="F498" s="10"/>
    </row>
    <row r="499" spans="2:6" x14ac:dyDescent="0.2">
      <c r="B499" s="10"/>
      <c r="C499" s="10"/>
      <c r="E499" s="10"/>
      <c r="F499" s="10"/>
    </row>
    <row r="500" spans="2:6" x14ac:dyDescent="0.2">
      <c r="B500" s="10"/>
      <c r="C500" s="10"/>
      <c r="E500" s="10"/>
      <c r="F500" s="10"/>
    </row>
    <row r="501" spans="2:6" x14ac:dyDescent="0.2">
      <c r="B501" s="10"/>
      <c r="C501" s="10"/>
      <c r="E501" s="10"/>
      <c r="F501" s="10"/>
    </row>
    <row r="502" spans="2:6" x14ac:dyDescent="0.2">
      <c r="B502" s="10"/>
      <c r="C502" s="10"/>
      <c r="E502" s="10"/>
      <c r="F502" s="10"/>
    </row>
    <row r="503" spans="2:6" x14ac:dyDescent="0.2">
      <c r="B503" s="10"/>
      <c r="C503" s="10"/>
      <c r="E503" s="10"/>
      <c r="F503" s="10"/>
    </row>
    <row r="504" spans="2:6" x14ac:dyDescent="0.2">
      <c r="B504" s="10"/>
      <c r="C504" s="10"/>
      <c r="E504" s="10"/>
      <c r="F504" s="10"/>
    </row>
    <row r="505" spans="2:6" x14ac:dyDescent="0.2">
      <c r="B505" s="10"/>
      <c r="C505" s="10"/>
      <c r="E505" s="10"/>
      <c r="F505" s="10"/>
    </row>
    <row r="506" spans="2:6" x14ac:dyDescent="0.2">
      <c r="B506" s="10"/>
      <c r="C506" s="10"/>
      <c r="E506" s="10"/>
      <c r="F506" s="10"/>
    </row>
    <row r="507" spans="2:6" x14ac:dyDescent="0.2">
      <c r="B507" s="10"/>
      <c r="C507" s="10"/>
      <c r="E507" s="10"/>
      <c r="F507" s="10"/>
    </row>
    <row r="508" spans="2:6" x14ac:dyDescent="0.2">
      <c r="B508" s="10"/>
      <c r="C508" s="10"/>
      <c r="E508" s="10"/>
      <c r="F508" s="10"/>
    </row>
    <row r="509" spans="2:6" x14ac:dyDescent="0.2">
      <c r="B509" s="10"/>
      <c r="C509" s="10"/>
      <c r="E509" s="10"/>
      <c r="F509" s="10"/>
    </row>
    <row r="510" spans="2:6" x14ac:dyDescent="0.2">
      <c r="B510" s="10"/>
      <c r="C510" s="10"/>
      <c r="E510" s="10"/>
      <c r="F510" s="10"/>
    </row>
    <row r="511" spans="2:6" x14ac:dyDescent="0.2">
      <c r="B511" s="10"/>
      <c r="C511" s="10"/>
      <c r="E511" s="10"/>
      <c r="F511" s="10"/>
    </row>
    <row r="512" spans="2:6" x14ac:dyDescent="0.2">
      <c r="B512" s="10"/>
      <c r="C512" s="10"/>
      <c r="E512" s="10"/>
      <c r="F512" s="10"/>
    </row>
    <row r="513" spans="2:6" x14ac:dyDescent="0.2">
      <c r="B513" s="10"/>
      <c r="C513" s="10"/>
      <c r="E513" s="10"/>
      <c r="F513" s="10"/>
    </row>
    <row r="514" spans="2:6" x14ac:dyDescent="0.2">
      <c r="B514" s="10"/>
      <c r="C514" s="10"/>
      <c r="E514" s="10"/>
      <c r="F514" s="10"/>
    </row>
    <row r="515" spans="2:6" x14ac:dyDescent="0.2">
      <c r="B515" s="10"/>
      <c r="C515" s="10"/>
      <c r="E515" s="10"/>
      <c r="F515" s="10"/>
    </row>
    <row r="516" spans="2:6" x14ac:dyDescent="0.2">
      <c r="B516" s="10"/>
      <c r="C516" s="10"/>
      <c r="E516" s="10"/>
      <c r="F516" s="10"/>
    </row>
    <row r="517" spans="2:6" x14ac:dyDescent="0.2">
      <c r="B517" s="10"/>
      <c r="C517" s="10"/>
      <c r="E517" s="10"/>
      <c r="F517" s="10"/>
    </row>
    <row r="518" spans="2:6" x14ac:dyDescent="0.2">
      <c r="B518" s="10"/>
      <c r="C518" s="10"/>
      <c r="E518" s="10"/>
      <c r="F518" s="10"/>
    </row>
    <row r="519" spans="2:6" x14ac:dyDescent="0.2">
      <c r="B519" s="10"/>
      <c r="C519" s="10"/>
      <c r="E519" s="10"/>
      <c r="F519" s="10"/>
    </row>
    <row r="520" spans="2:6" x14ac:dyDescent="0.2">
      <c r="B520" s="10"/>
      <c r="C520" s="10"/>
      <c r="E520" s="10"/>
      <c r="F520" s="10"/>
    </row>
    <row r="521" spans="2:6" x14ac:dyDescent="0.2">
      <c r="B521" s="10"/>
      <c r="C521" s="10"/>
      <c r="E521" s="10"/>
      <c r="F521" s="10"/>
    </row>
    <row r="522" spans="2:6" x14ac:dyDescent="0.2">
      <c r="B522" s="10"/>
      <c r="C522" s="10"/>
      <c r="E522" s="10"/>
      <c r="F522" s="10"/>
    </row>
    <row r="523" spans="2:6" x14ac:dyDescent="0.2">
      <c r="B523" s="10"/>
      <c r="C523" s="10"/>
      <c r="E523" s="10"/>
      <c r="F523" s="10"/>
    </row>
    <row r="524" spans="2:6" x14ac:dyDescent="0.2">
      <c r="B524" s="10"/>
      <c r="C524" s="10"/>
      <c r="E524" s="10"/>
      <c r="F524" s="10"/>
    </row>
    <row r="525" spans="2:6" x14ac:dyDescent="0.2">
      <c r="B525" s="10"/>
      <c r="C525" s="10"/>
      <c r="E525" s="10"/>
      <c r="F525" s="10"/>
    </row>
    <row r="526" spans="2:6" x14ac:dyDescent="0.2">
      <c r="B526" s="10"/>
      <c r="C526" s="10"/>
      <c r="E526" s="10"/>
      <c r="F526" s="10"/>
    </row>
    <row r="527" spans="2:6" x14ac:dyDescent="0.2">
      <c r="B527" s="10"/>
      <c r="C527" s="10"/>
      <c r="E527" s="10"/>
      <c r="F527" s="10"/>
    </row>
    <row r="528" spans="2:6" x14ac:dyDescent="0.2">
      <c r="B528" s="10"/>
      <c r="C528" s="10"/>
      <c r="E528" s="10"/>
      <c r="F528" s="10"/>
    </row>
    <row r="529" spans="2:6" x14ac:dyDescent="0.2">
      <c r="B529" s="10"/>
      <c r="C529" s="10"/>
      <c r="E529" s="10"/>
      <c r="F529" s="10"/>
    </row>
    <row r="530" spans="2:6" x14ac:dyDescent="0.2">
      <c r="B530" s="10"/>
      <c r="C530" s="10"/>
      <c r="E530" s="10"/>
      <c r="F530" s="10"/>
    </row>
    <row r="531" spans="2:6" x14ac:dyDescent="0.2">
      <c r="B531" s="10"/>
      <c r="C531" s="10"/>
      <c r="E531" s="10"/>
      <c r="F531" s="10"/>
    </row>
    <row r="532" spans="2:6" x14ac:dyDescent="0.2">
      <c r="B532" s="10"/>
      <c r="C532" s="10"/>
      <c r="E532" s="10"/>
      <c r="F532" s="10"/>
    </row>
    <row r="533" spans="2:6" x14ac:dyDescent="0.2">
      <c r="B533" s="10"/>
      <c r="C533" s="10"/>
      <c r="E533" s="10"/>
      <c r="F533" s="10"/>
    </row>
    <row r="534" spans="2:6" x14ac:dyDescent="0.2">
      <c r="B534" s="10"/>
      <c r="C534" s="10"/>
      <c r="E534" s="10"/>
      <c r="F534" s="10"/>
    </row>
    <row r="535" spans="2:6" x14ac:dyDescent="0.2">
      <c r="B535" s="10"/>
      <c r="C535" s="10"/>
      <c r="E535" s="10"/>
      <c r="F535" s="10"/>
    </row>
    <row r="536" spans="2:6" x14ac:dyDescent="0.2">
      <c r="B536" s="10"/>
      <c r="C536" s="10"/>
      <c r="E536" s="10"/>
      <c r="F536" s="10"/>
    </row>
    <row r="537" spans="2:6" x14ac:dyDescent="0.2">
      <c r="B537" s="10"/>
      <c r="C537" s="10"/>
      <c r="E537" s="10"/>
      <c r="F537" s="10"/>
    </row>
    <row r="538" spans="2:6" x14ac:dyDescent="0.2">
      <c r="B538" s="10"/>
      <c r="C538" s="10"/>
      <c r="E538" s="10"/>
      <c r="F538" s="10"/>
    </row>
    <row r="539" spans="2:6" x14ac:dyDescent="0.2">
      <c r="B539" s="10"/>
      <c r="C539" s="10"/>
      <c r="E539" s="10"/>
      <c r="F539" s="10"/>
    </row>
    <row r="540" spans="2:6" x14ac:dyDescent="0.2">
      <c r="B540" s="10"/>
      <c r="C540" s="10"/>
      <c r="E540" s="10"/>
      <c r="F540" s="10"/>
    </row>
    <row r="541" spans="2:6" x14ac:dyDescent="0.2">
      <c r="B541" s="10"/>
      <c r="C541" s="10"/>
      <c r="E541" s="10"/>
      <c r="F541" s="10"/>
    </row>
    <row r="542" spans="2:6" x14ac:dyDescent="0.2">
      <c r="B542" s="10"/>
      <c r="C542" s="10"/>
      <c r="E542" s="10"/>
      <c r="F542" s="10"/>
    </row>
    <row r="543" spans="2:6" x14ac:dyDescent="0.2">
      <c r="B543" s="10"/>
      <c r="C543" s="10"/>
      <c r="E543" s="10"/>
      <c r="F543" s="10"/>
    </row>
    <row r="544" spans="2:6" x14ac:dyDescent="0.2">
      <c r="B544" s="10"/>
      <c r="C544" s="10"/>
      <c r="E544" s="10"/>
      <c r="F544" s="10"/>
    </row>
    <row r="545" spans="2:6" x14ac:dyDescent="0.2">
      <c r="B545" s="10"/>
      <c r="C545" s="10"/>
      <c r="E545" s="10"/>
      <c r="F545" s="10"/>
    </row>
    <row r="546" spans="2:6" x14ac:dyDescent="0.2">
      <c r="B546" s="10"/>
      <c r="C546" s="10"/>
      <c r="E546" s="10"/>
      <c r="F546" s="10"/>
    </row>
    <row r="547" spans="2:6" x14ac:dyDescent="0.2">
      <c r="B547" s="10"/>
      <c r="C547" s="10"/>
      <c r="E547" s="10"/>
      <c r="F547" s="10"/>
    </row>
    <row r="548" spans="2:6" x14ac:dyDescent="0.2">
      <c r="B548" s="10"/>
      <c r="C548" s="10"/>
      <c r="E548" s="10"/>
      <c r="F548" s="10"/>
    </row>
    <row r="549" spans="2:6" x14ac:dyDescent="0.2">
      <c r="B549" s="10"/>
      <c r="C549" s="10"/>
      <c r="E549" s="10"/>
      <c r="F549" s="10"/>
    </row>
    <row r="550" spans="2:6" x14ac:dyDescent="0.2">
      <c r="B550" s="10"/>
      <c r="C550" s="10"/>
      <c r="E550" s="10"/>
      <c r="F550" s="10"/>
    </row>
    <row r="551" spans="2:6" x14ac:dyDescent="0.2">
      <c r="B551" s="10"/>
      <c r="C551" s="10"/>
      <c r="E551" s="10"/>
      <c r="F551" s="10"/>
    </row>
    <row r="552" spans="2:6" x14ac:dyDescent="0.2">
      <c r="B552" s="10"/>
      <c r="C552" s="10"/>
      <c r="E552" s="10"/>
      <c r="F552" s="10"/>
    </row>
    <row r="553" spans="2:6" x14ac:dyDescent="0.2">
      <c r="B553" s="10"/>
      <c r="C553" s="10"/>
      <c r="E553" s="10"/>
      <c r="F553" s="10"/>
    </row>
    <row r="554" spans="2:6" x14ac:dyDescent="0.2">
      <c r="B554" s="10"/>
      <c r="C554" s="10"/>
      <c r="E554" s="10"/>
      <c r="F554" s="10"/>
    </row>
    <row r="555" spans="2:6" x14ac:dyDescent="0.2">
      <c r="B555" s="10"/>
      <c r="C555" s="10"/>
      <c r="E555" s="10"/>
      <c r="F555" s="10"/>
    </row>
    <row r="556" spans="2:6" x14ac:dyDescent="0.2">
      <c r="B556" s="10"/>
      <c r="C556" s="10"/>
      <c r="E556" s="10"/>
      <c r="F556" s="10"/>
    </row>
    <row r="557" spans="2:6" x14ac:dyDescent="0.2">
      <c r="B557" s="10"/>
      <c r="C557" s="10"/>
      <c r="E557" s="10"/>
      <c r="F557" s="10"/>
    </row>
    <row r="558" spans="2:6" x14ac:dyDescent="0.2">
      <c r="B558" s="10"/>
      <c r="C558" s="10"/>
      <c r="E558" s="10"/>
      <c r="F558" s="10"/>
    </row>
    <row r="559" spans="2:6" x14ac:dyDescent="0.2">
      <c r="B559" s="10"/>
      <c r="C559" s="10"/>
      <c r="E559" s="10"/>
      <c r="F559" s="10"/>
    </row>
    <row r="560" spans="2:6" x14ac:dyDescent="0.2">
      <c r="B560" s="10"/>
      <c r="C560" s="10"/>
      <c r="E560" s="10"/>
      <c r="F560" s="10"/>
    </row>
    <row r="561" spans="2:6" x14ac:dyDescent="0.2">
      <c r="B561" s="10"/>
      <c r="C561" s="10"/>
      <c r="E561" s="10"/>
      <c r="F561" s="10"/>
    </row>
    <row r="562" spans="2:6" x14ac:dyDescent="0.2">
      <c r="B562" s="10"/>
      <c r="C562" s="10"/>
      <c r="E562" s="10"/>
      <c r="F562" s="10"/>
    </row>
    <row r="563" spans="2:6" x14ac:dyDescent="0.2">
      <c r="B563" s="10"/>
      <c r="C563" s="10"/>
      <c r="E563" s="10"/>
      <c r="F563" s="10"/>
    </row>
    <row r="564" spans="2:6" x14ac:dyDescent="0.2">
      <c r="B564" s="10"/>
      <c r="C564" s="10"/>
      <c r="E564" s="10"/>
      <c r="F564" s="10"/>
    </row>
    <row r="565" spans="2:6" x14ac:dyDescent="0.2">
      <c r="B565" s="10"/>
      <c r="C565" s="10"/>
      <c r="E565" s="10"/>
      <c r="F565" s="10"/>
    </row>
    <row r="566" spans="2:6" x14ac:dyDescent="0.2">
      <c r="B566" s="10"/>
      <c r="C566" s="10"/>
      <c r="E566" s="10"/>
      <c r="F566" s="10"/>
    </row>
    <row r="567" spans="2:6" x14ac:dyDescent="0.2">
      <c r="B567" s="10"/>
      <c r="C567" s="10"/>
      <c r="E567" s="10"/>
      <c r="F567" s="10"/>
    </row>
    <row r="568" spans="2:6" x14ac:dyDescent="0.2">
      <c r="B568" s="10"/>
      <c r="C568" s="10"/>
      <c r="E568" s="10"/>
      <c r="F568" s="10"/>
    </row>
    <row r="569" spans="2:6" x14ac:dyDescent="0.2">
      <c r="B569" s="10"/>
      <c r="C569" s="10"/>
      <c r="E569" s="10"/>
      <c r="F569" s="10"/>
    </row>
    <row r="570" spans="2:6" x14ac:dyDescent="0.2">
      <c r="B570" s="10"/>
      <c r="C570" s="10"/>
      <c r="E570" s="10"/>
      <c r="F570" s="10"/>
    </row>
    <row r="571" spans="2:6" x14ac:dyDescent="0.2">
      <c r="B571" s="10"/>
      <c r="C571" s="10"/>
      <c r="E571" s="10"/>
      <c r="F571" s="10"/>
    </row>
    <row r="572" spans="2:6" x14ac:dyDescent="0.2">
      <c r="B572" s="10"/>
      <c r="C572" s="10"/>
      <c r="E572" s="10"/>
      <c r="F572" s="10"/>
    </row>
    <row r="573" spans="2:6" x14ac:dyDescent="0.2">
      <c r="B573" s="10"/>
      <c r="C573" s="10"/>
      <c r="E573" s="10"/>
      <c r="F573" s="10"/>
    </row>
    <row r="574" spans="2:6" x14ac:dyDescent="0.2">
      <c r="B574" s="10"/>
      <c r="C574" s="10"/>
      <c r="E574" s="10"/>
      <c r="F574" s="10"/>
    </row>
    <row r="575" spans="2:6" x14ac:dyDescent="0.2">
      <c r="B575" s="10"/>
      <c r="C575" s="10"/>
      <c r="E575" s="10"/>
      <c r="F575" s="10"/>
    </row>
    <row r="576" spans="2:6" x14ac:dyDescent="0.2">
      <c r="B576" s="10"/>
      <c r="C576" s="10"/>
      <c r="E576" s="10"/>
      <c r="F576" s="10"/>
    </row>
    <row r="577" spans="2:6" x14ac:dyDescent="0.2">
      <c r="B577" s="10"/>
      <c r="C577" s="10"/>
      <c r="E577" s="10"/>
      <c r="F577" s="10"/>
    </row>
    <row r="578" spans="2:6" x14ac:dyDescent="0.2">
      <c r="B578" s="10"/>
      <c r="C578" s="10"/>
      <c r="E578" s="10"/>
      <c r="F578" s="10"/>
    </row>
    <row r="579" spans="2:6" x14ac:dyDescent="0.2">
      <c r="B579" s="10"/>
      <c r="C579" s="10"/>
      <c r="E579" s="10"/>
      <c r="F579" s="10"/>
    </row>
    <row r="580" spans="2:6" x14ac:dyDescent="0.2">
      <c r="B580" s="10"/>
      <c r="C580" s="10"/>
      <c r="E580" s="10"/>
      <c r="F580" s="10"/>
    </row>
    <row r="581" spans="2:6" x14ac:dyDescent="0.2">
      <c r="B581" s="10"/>
      <c r="C581" s="10"/>
      <c r="E581" s="10"/>
      <c r="F581" s="10"/>
    </row>
    <row r="582" spans="2:6" x14ac:dyDescent="0.2">
      <c r="B582" s="10"/>
      <c r="C582" s="10"/>
      <c r="E582" s="10"/>
      <c r="F582" s="10"/>
    </row>
    <row r="583" spans="2:6" x14ac:dyDescent="0.2">
      <c r="B583" s="10"/>
      <c r="C583" s="10"/>
      <c r="E583" s="10"/>
      <c r="F583" s="10"/>
    </row>
    <row r="584" spans="2:6" x14ac:dyDescent="0.2">
      <c r="B584" s="10"/>
      <c r="C584" s="10"/>
      <c r="E584" s="10"/>
      <c r="F584" s="10"/>
    </row>
    <row r="585" spans="2:6" x14ac:dyDescent="0.2">
      <c r="B585" s="10"/>
      <c r="C585" s="10"/>
      <c r="E585" s="10"/>
      <c r="F585" s="10"/>
    </row>
    <row r="586" spans="2:6" x14ac:dyDescent="0.2">
      <c r="B586" s="10"/>
      <c r="C586" s="10"/>
      <c r="E586" s="10"/>
      <c r="F586" s="10"/>
    </row>
    <row r="587" spans="2:6" x14ac:dyDescent="0.2">
      <c r="B587" s="10"/>
      <c r="C587" s="10"/>
      <c r="E587" s="10"/>
      <c r="F587" s="10"/>
    </row>
    <row r="588" spans="2:6" x14ac:dyDescent="0.2">
      <c r="B588" s="10"/>
      <c r="C588" s="10"/>
      <c r="E588" s="10"/>
      <c r="F588" s="10"/>
    </row>
    <row r="589" spans="2:6" x14ac:dyDescent="0.2">
      <c r="B589" s="10"/>
      <c r="C589" s="10"/>
      <c r="E589" s="10"/>
      <c r="F589" s="10"/>
    </row>
    <row r="590" spans="2:6" x14ac:dyDescent="0.2">
      <c r="B590" s="10"/>
      <c r="C590" s="10"/>
      <c r="E590" s="10"/>
      <c r="F590" s="10"/>
    </row>
    <row r="591" spans="2:6" x14ac:dyDescent="0.2">
      <c r="B591" s="10"/>
      <c r="C591" s="10"/>
      <c r="E591" s="10"/>
      <c r="F591" s="10"/>
    </row>
    <row r="592" spans="2:6" x14ac:dyDescent="0.2">
      <c r="B592" s="10"/>
      <c r="C592" s="10"/>
      <c r="E592" s="10"/>
      <c r="F592" s="10"/>
    </row>
    <row r="593" spans="2:6" x14ac:dyDescent="0.2">
      <c r="B593" s="10"/>
      <c r="C593" s="10"/>
      <c r="E593" s="10"/>
      <c r="F593" s="10"/>
    </row>
    <row r="594" spans="2:6" x14ac:dyDescent="0.2">
      <c r="B594" s="10"/>
      <c r="C594" s="10"/>
      <c r="E594" s="10"/>
      <c r="F594" s="10"/>
    </row>
    <row r="595" spans="2:6" x14ac:dyDescent="0.2">
      <c r="B595" s="10"/>
      <c r="C595" s="10"/>
      <c r="E595" s="10"/>
      <c r="F595" s="10"/>
    </row>
    <row r="596" spans="2:6" x14ac:dyDescent="0.2">
      <c r="B596" s="10"/>
      <c r="C596" s="10"/>
      <c r="E596" s="10"/>
      <c r="F596" s="10"/>
    </row>
    <row r="597" spans="2:6" x14ac:dyDescent="0.2">
      <c r="B597" s="10"/>
      <c r="C597" s="10"/>
      <c r="E597" s="10"/>
      <c r="F597" s="10"/>
    </row>
    <row r="598" spans="2:6" x14ac:dyDescent="0.2">
      <c r="B598" s="10"/>
      <c r="C598" s="10"/>
      <c r="E598" s="10"/>
      <c r="F598" s="10"/>
    </row>
    <row r="599" spans="2:6" x14ac:dyDescent="0.2">
      <c r="B599" s="10"/>
      <c r="C599" s="10"/>
      <c r="E599" s="10"/>
      <c r="F599" s="10"/>
    </row>
    <row r="600" spans="2:6" x14ac:dyDescent="0.2">
      <c r="B600" s="10"/>
      <c r="C600" s="10"/>
      <c r="E600" s="10"/>
      <c r="F600" s="10"/>
    </row>
    <row r="601" spans="2:6" x14ac:dyDescent="0.2">
      <c r="B601" s="10"/>
      <c r="C601" s="10"/>
      <c r="E601" s="10"/>
      <c r="F601" s="10"/>
    </row>
    <row r="602" spans="2:6" x14ac:dyDescent="0.2">
      <c r="B602" s="10"/>
      <c r="C602" s="10"/>
      <c r="E602" s="10"/>
      <c r="F602" s="10"/>
    </row>
    <row r="603" spans="2:6" x14ac:dyDescent="0.2">
      <c r="B603" s="10"/>
      <c r="C603" s="10"/>
      <c r="E603" s="10"/>
      <c r="F603" s="10"/>
    </row>
    <row r="604" spans="2:6" x14ac:dyDescent="0.2">
      <c r="B604" s="10"/>
      <c r="C604" s="10"/>
      <c r="E604" s="10"/>
      <c r="F604" s="10"/>
    </row>
    <row r="605" spans="2:6" x14ac:dyDescent="0.2">
      <c r="B605" s="10"/>
      <c r="C605" s="10"/>
      <c r="E605" s="10"/>
      <c r="F605" s="10"/>
    </row>
    <row r="606" spans="2:6" x14ac:dyDescent="0.2">
      <c r="B606" s="10"/>
      <c r="C606" s="10"/>
      <c r="E606" s="10"/>
      <c r="F606" s="10"/>
    </row>
    <row r="607" spans="2:6" x14ac:dyDescent="0.2">
      <c r="B607" s="10"/>
      <c r="C607" s="10"/>
      <c r="E607" s="10"/>
      <c r="F607" s="10"/>
    </row>
    <row r="608" spans="2:6" x14ac:dyDescent="0.2">
      <c r="B608" s="10"/>
      <c r="C608" s="10"/>
      <c r="E608" s="10"/>
      <c r="F608" s="10"/>
    </row>
    <row r="609" spans="2:6" x14ac:dyDescent="0.2">
      <c r="B609" s="10"/>
      <c r="C609" s="10"/>
      <c r="E609" s="10"/>
      <c r="F609" s="10"/>
    </row>
    <row r="610" spans="2:6" x14ac:dyDescent="0.2">
      <c r="B610" s="10"/>
      <c r="C610" s="10"/>
      <c r="E610" s="10"/>
      <c r="F610" s="10"/>
    </row>
    <row r="611" spans="2:6" x14ac:dyDescent="0.2">
      <c r="B611" s="10"/>
      <c r="C611" s="10"/>
      <c r="E611" s="10"/>
      <c r="F611" s="10"/>
    </row>
    <row r="612" spans="2:6" x14ac:dyDescent="0.2">
      <c r="B612" s="10"/>
      <c r="C612" s="10"/>
      <c r="E612" s="10"/>
      <c r="F612" s="10"/>
    </row>
    <row r="613" spans="2:6" x14ac:dyDescent="0.2">
      <c r="B613" s="10"/>
      <c r="C613" s="10"/>
      <c r="E613" s="10"/>
      <c r="F613" s="10"/>
    </row>
    <row r="614" spans="2:6" x14ac:dyDescent="0.2">
      <c r="B614" s="10"/>
      <c r="C614" s="10"/>
      <c r="E614" s="10"/>
      <c r="F614" s="10"/>
    </row>
    <row r="615" spans="2:6" x14ac:dyDescent="0.2">
      <c r="B615" s="10"/>
      <c r="C615" s="10"/>
      <c r="E615" s="10"/>
      <c r="F615" s="10"/>
    </row>
    <row r="616" spans="2:6" x14ac:dyDescent="0.2">
      <c r="B616" s="10"/>
      <c r="C616" s="10"/>
      <c r="E616" s="10"/>
      <c r="F616" s="10"/>
    </row>
    <row r="617" spans="2:6" x14ac:dyDescent="0.2">
      <c r="B617" s="10"/>
      <c r="C617" s="10"/>
      <c r="E617" s="10"/>
      <c r="F617" s="10"/>
    </row>
    <row r="618" spans="2:6" x14ac:dyDescent="0.2">
      <c r="B618" s="10"/>
      <c r="C618" s="10"/>
      <c r="E618" s="10"/>
      <c r="F618" s="10"/>
    </row>
    <row r="619" spans="2:6" x14ac:dyDescent="0.2">
      <c r="B619" s="10"/>
      <c r="C619" s="10"/>
      <c r="E619" s="10"/>
      <c r="F619" s="10"/>
    </row>
    <row r="620" spans="2:6" x14ac:dyDescent="0.2">
      <c r="B620" s="10"/>
      <c r="C620" s="10"/>
      <c r="E620" s="10"/>
      <c r="F620" s="10"/>
    </row>
    <row r="621" spans="2:6" x14ac:dyDescent="0.2">
      <c r="B621" s="10"/>
      <c r="C621" s="10"/>
      <c r="E621" s="10"/>
      <c r="F621" s="10"/>
    </row>
    <row r="622" spans="2:6" x14ac:dyDescent="0.2">
      <c r="B622" s="10"/>
      <c r="C622" s="10"/>
      <c r="E622" s="10"/>
      <c r="F622" s="10"/>
    </row>
    <row r="623" spans="2:6" x14ac:dyDescent="0.2">
      <c r="B623" s="10"/>
      <c r="C623" s="10"/>
      <c r="E623" s="10"/>
      <c r="F623" s="10"/>
    </row>
    <row r="624" spans="2:6" x14ac:dyDescent="0.2">
      <c r="B624" s="10"/>
      <c r="C624" s="10"/>
      <c r="E624" s="10"/>
      <c r="F624" s="10"/>
    </row>
    <row r="625" spans="2:6" x14ac:dyDescent="0.2">
      <c r="B625" s="10"/>
      <c r="C625" s="10"/>
      <c r="E625" s="10"/>
      <c r="F625" s="10"/>
    </row>
    <row r="626" spans="2:6" x14ac:dyDescent="0.2">
      <c r="B626" s="10"/>
      <c r="C626" s="10"/>
      <c r="E626" s="10"/>
      <c r="F626" s="10"/>
    </row>
    <row r="627" spans="2:6" x14ac:dyDescent="0.2">
      <c r="B627" s="10"/>
      <c r="C627" s="10"/>
      <c r="E627" s="10"/>
      <c r="F627" s="10"/>
    </row>
    <row r="628" spans="2:6" x14ac:dyDescent="0.2">
      <c r="B628" s="10"/>
      <c r="C628" s="10"/>
      <c r="E628" s="10"/>
      <c r="F628" s="10"/>
    </row>
    <row r="629" spans="2:6" x14ac:dyDescent="0.2">
      <c r="B629" s="10"/>
      <c r="C629" s="10"/>
      <c r="E629" s="10"/>
      <c r="F629" s="10"/>
    </row>
    <row r="630" spans="2:6" x14ac:dyDescent="0.2">
      <c r="B630" s="10"/>
      <c r="C630" s="10"/>
      <c r="E630" s="10"/>
      <c r="F630" s="10"/>
    </row>
    <row r="631" spans="2:6" x14ac:dyDescent="0.2">
      <c r="B631" s="10"/>
      <c r="C631" s="10"/>
      <c r="E631" s="10"/>
      <c r="F631" s="10"/>
    </row>
    <row r="632" spans="2:6" x14ac:dyDescent="0.2">
      <c r="B632" s="10"/>
      <c r="C632" s="10"/>
      <c r="E632" s="10"/>
      <c r="F632" s="10"/>
    </row>
    <row r="633" spans="2:6" x14ac:dyDescent="0.2">
      <c r="B633" s="10"/>
      <c r="C633" s="10"/>
      <c r="E633" s="10"/>
      <c r="F633" s="10"/>
    </row>
    <row r="634" spans="2:6" x14ac:dyDescent="0.2">
      <c r="B634" s="10"/>
      <c r="C634" s="10"/>
      <c r="E634" s="10"/>
      <c r="F634" s="10"/>
    </row>
    <row r="635" spans="2:6" x14ac:dyDescent="0.2">
      <c r="B635" s="10"/>
      <c r="C635" s="10"/>
      <c r="E635" s="10"/>
      <c r="F635" s="10"/>
    </row>
    <row r="636" spans="2:6" x14ac:dyDescent="0.2">
      <c r="B636" s="10"/>
      <c r="C636" s="10"/>
      <c r="E636" s="10"/>
      <c r="F636" s="10"/>
    </row>
    <row r="637" spans="2:6" x14ac:dyDescent="0.2">
      <c r="B637" s="10"/>
      <c r="C637" s="10"/>
      <c r="E637" s="10"/>
      <c r="F637" s="10"/>
    </row>
    <row r="638" spans="2:6" x14ac:dyDescent="0.2">
      <c r="B638" s="10"/>
      <c r="C638" s="10"/>
      <c r="E638" s="10"/>
      <c r="F638" s="10"/>
    </row>
    <row r="639" spans="2:6" x14ac:dyDescent="0.2">
      <c r="B639" s="10"/>
      <c r="C639" s="10"/>
      <c r="E639" s="10"/>
      <c r="F639" s="10"/>
    </row>
    <row r="640" spans="2:6" x14ac:dyDescent="0.2">
      <c r="B640" s="10"/>
      <c r="C640" s="10"/>
      <c r="E640" s="10"/>
      <c r="F640" s="10"/>
    </row>
    <row r="641" spans="2:6" x14ac:dyDescent="0.2">
      <c r="B641" s="10"/>
      <c r="C641" s="10"/>
      <c r="E641" s="10"/>
      <c r="F641" s="10"/>
    </row>
    <row r="642" spans="2:6" x14ac:dyDescent="0.2">
      <c r="B642" s="10"/>
      <c r="C642" s="10"/>
      <c r="E642" s="10"/>
      <c r="F642" s="10"/>
    </row>
    <row r="643" spans="2:6" x14ac:dyDescent="0.2">
      <c r="B643" s="10"/>
      <c r="C643" s="10"/>
      <c r="E643" s="10"/>
      <c r="F643" s="10"/>
    </row>
    <row r="644" spans="2:6" x14ac:dyDescent="0.2">
      <c r="B644" s="10"/>
      <c r="C644" s="10"/>
      <c r="E644" s="10"/>
      <c r="F644" s="10"/>
    </row>
    <row r="645" spans="2:6" x14ac:dyDescent="0.2">
      <c r="B645" s="10"/>
      <c r="C645" s="10"/>
      <c r="E645" s="10"/>
      <c r="F645" s="10"/>
    </row>
    <row r="646" spans="2:6" x14ac:dyDescent="0.2">
      <c r="B646" s="10"/>
      <c r="C646" s="10"/>
      <c r="E646" s="10"/>
      <c r="F646" s="10"/>
    </row>
    <row r="647" spans="2:6" x14ac:dyDescent="0.2">
      <c r="B647" s="10"/>
      <c r="C647" s="10"/>
      <c r="E647" s="10"/>
      <c r="F647" s="10"/>
    </row>
    <row r="648" spans="2:6" x14ac:dyDescent="0.2">
      <c r="B648" s="10"/>
      <c r="C648" s="10"/>
      <c r="E648" s="10"/>
      <c r="F648" s="10"/>
    </row>
    <row r="649" spans="2:6" x14ac:dyDescent="0.2">
      <c r="B649" s="10"/>
      <c r="C649" s="10"/>
      <c r="E649" s="10"/>
      <c r="F649" s="10"/>
    </row>
    <row r="650" spans="2:6" x14ac:dyDescent="0.2">
      <c r="B650" s="10"/>
      <c r="C650" s="10"/>
      <c r="E650" s="10"/>
      <c r="F650" s="10"/>
    </row>
    <row r="651" spans="2:6" x14ac:dyDescent="0.2">
      <c r="B651" s="10"/>
      <c r="C651" s="10"/>
      <c r="E651" s="10"/>
      <c r="F651" s="10"/>
    </row>
    <row r="652" spans="2:6" x14ac:dyDescent="0.2">
      <c r="B652" s="10"/>
      <c r="C652" s="10"/>
      <c r="E652" s="10"/>
      <c r="F652" s="10"/>
    </row>
    <row r="653" spans="2:6" x14ac:dyDescent="0.2">
      <c r="B653" s="10"/>
      <c r="C653" s="10"/>
      <c r="E653" s="10"/>
      <c r="F653" s="10"/>
    </row>
    <row r="654" spans="2:6" x14ac:dyDescent="0.2">
      <c r="B654" s="10"/>
      <c r="C654" s="10"/>
      <c r="E654" s="10"/>
      <c r="F654" s="10"/>
    </row>
    <row r="655" spans="2:6" x14ac:dyDescent="0.2">
      <c r="B655" s="10"/>
      <c r="C655" s="10"/>
      <c r="E655" s="10"/>
      <c r="F655" s="10"/>
    </row>
    <row r="656" spans="2:6" x14ac:dyDescent="0.2">
      <c r="B656" s="10"/>
      <c r="C656" s="10"/>
      <c r="E656" s="10"/>
      <c r="F656" s="10"/>
    </row>
    <row r="657" spans="2:6" x14ac:dyDescent="0.2">
      <c r="B657" s="10"/>
      <c r="C657" s="10"/>
      <c r="E657" s="10"/>
      <c r="F657" s="10"/>
    </row>
    <row r="658" spans="2:6" x14ac:dyDescent="0.2">
      <c r="B658" s="10"/>
      <c r="C658" s="10"/>
      <c r="E658" s="10"/>
      <c r="F658" s="10"/>
    </row>
    <row r="659" spans="2:6" x14ac:dyDescent="0.2">
      <c r="B659" s="10"/>
      <c r="C659" s="10"/>
      <c r="E659" s="10"/>
      <c r="F659" s="10"/>
    </row>
    <row r="660" spans="2:6" x14ac:dyDescent="0.2">
      <c r="B660" s="10"/>
      <c r="C660" s="10"/>
      <c r="E660" s="10"/>
      <c r="F660" s="10"/>
    </row>
    <row r="661" spans="2:6" x14ac:dyDescent="0.2">
      <c r="B661" s="10"/>
      <c r="C661" s="10"/>
      <c r="E661" s="10"/>
      <c r="F661" s="10"/>
    </row>
    <row r="662" spans="2:6" x14ac:dyDescent="0.2">
      <c r="B662" s="10"/>
      <c r="C662" s="10"/>
      <c r="E662" s="10"/>
      <c r="F662" s="10"/>
    </row>
    <row r="663" spans="2:6" x14ac:dyDescent="0.2">
      <c r="B663" s="10"/>
      <c r="C663" s="10"/>
      <c r="E663" s="10"/>
      <c r="F663" s="10"/>
    </row>
    <row r="664" spans="2:6" x14ac:dyDescent="0.2">
      <c r="B664" s="10"/>
      <c r="C664" s="10"/>
      <c r="E664" s="10"/>
      <c r="F664" s="10"/>
    </row>
    <row r="665" spans="2:6" x14ac:dyDescent="0.2">
      <c r="B665" s="10"/>
      <c r="C665" s="10"/>
      <c r="E665" s="10"/>
      <c r="F665" s="10"/>
    </row>
    <row r="666" spans="2:6" x14ac:dyDescent="0.2">
      <c r="B666" s="10"/>
      <c r="C666" s="10"/>
      <c r="E666" s="10"/>
      <c r="F666" s="10"/>
    </row>
    <row r="667" spans="2:6" x14ac:dyDescent="0.2">
      <c r="B667" s="10"/>
      <c r="C667" s="10"/>
      <c r="E667" s="10"/>
      <c r="F667" s="10"/>
    </row>
    <row r="668" spans="2:6" x14ac:dyDescent="0.2">
      <c r="B668" s="10"/>
      <c r="C668" s="10"/>
      <c r="E668" s="10"/>
      <c r="F668" s="10"/>
    </row>
    <row r="669" spans="2:6" x14ac:dyDescent="0.2">
      <c r="B669" s="10"/>
      <c r="C669" s="10"/>
      <c r="E669" s="10"/>
      <c r="F669" s="10"/>
    </row>
    <row r="670" spans="2:6" x14ac:dyDescent="0.2">
      <c r="B670" s="10"/>
      <c r="C670" s="10"/>
      <c r="E670" s="10"/>
      <c r="F670" s="10"/>
    </row>
    <row r="671" spans="2:6" x14ac:dyDescent="0.2">
      <c r="B671" s="10"/>
      <c r="C671" s="10"/>
      <c r="E671" s="10"/>
      <c r="F671" s="10"/>
    </row>
    <row r="672" spans="2:6" x14ac:dyDescent="0.2">
      <c r="B672" s="10"/>
      <c r="C672" s="10"/>
      <c r="E672" s="10"/>
      <c r="F672" s="10"/>
    </row>
    <row r="673" spans="2:6" x14ac:dyDescent="0.2">
      <c r="B673" s="10"/>
      <c r="C673" s="10"/>
      <c r="E673" s="10"/>
      <c r="F673" s="10"/>
    </row>
    <row r="674" spans="2:6" x14ac:dyDescent="0.2">
      <c r="B674" s="10"/>
      <c r="C674" s="10"/>
      <c r="E674" s="10"/>
      <c r="F674" s="10"/>
    </row>
    <row r="675" spans="2:6" x14ac:dyDescent="0.2">
      <c r="B675" s="10"/>
      <c r="C675" s="10"/>
      <c r="E675" s="10"/>
      <c r="F675" s="10"/>
    </row>
    <row r="676" spans="2:6" x14ac:dyDescent="0.2">
      <c r="B676" s="10"/>
      <c r="C676" s="10"/>
      <c r="E676" s="10"/>
      <c r="F676" s="10"/>
    </row>
    <row r="677" spans="2:6" x14ac:dyDescent="0.2">
      <c r="B677" s="10"/>
      <c r="C677" s="10"/>
      <c r="E677" s="10"/>
      <c r="F677" s="10"/>
    </row>
    <row r="678" spans="2:6" x14ac:dyDescent="0.2">
      <c r="B678" s="10"/>
      <c r="C678" s="10"/>
      <c r="E678" s="10"/>
      <c r="F678" s="10"/>
    </row>
    <row r="679" spans="2:6" x14ac:dyDescent="0.2">
      <c r="B679" s="10"/>
      <c r="C679" s="10"/>
      <c r="E679" s="10"/>
      <c r="F679" s="10"/>
    </row>
    <row r="680" spans="2:6" x14ac:dyDescent="0.2">
      <c r="B680" s="10"/>
      <c r="C680" s="10"/>
      <c r="E680" s="10"/>
      <c r="F680" s="10"/>
    </row>
    <row r="681" spans="2:6" x14ac:dyDescent="0.2">
      <c r="B681" s="10"/>
      <c r="C681" s="10"/>
      <c r="E681" s="10"/>
      <c r="F681" s="10"/>
    </row>
    <row r="682" spans="2:6" x14ac:dyDescent="0.2">
      <c r="B682" s="10"/>
      <c r="C682" s="10"/>
      <c r="E682" s="10"/>
      <c r="F682" s="10"/>
    </row>
    <row r="683" spans="2:6" x14ac:dyDescent="0.2">
      <c r="B683" s="10"/>
      <c r="C683" s="10"/>
      <c r="E683" s="10"/>
      <c r="F683" s="10"/>
    </row>
    <row r="684" spans="2:6" x14ac:dyDescent="0.2">
      <c r="B684" s="10"/>
      <c r="C684" s="10"/>
      <c r="E684" s="10"/>
      <c r="F684" s="10"/>
    </row>
    <row r="685" spans="2:6" x14ac:dyDescent="0.2">
      <c r="B685" s="10"/>
      <c r="C685" s="10"/>
      <c r="E685" s="10"/>
      <c r="F685" s="10"/>
    </row>
    <row r="686" spans="2:6" x14ac:dyDescent="0.2">
      <c r="B686" s="10"/>
      <c r="C686" s="10"/>
      <c r="E686" s="10"/>
      <c r="F686" s="10"/>
    </row>
    <row r="687" spans="2:6" x14ac:dyDescent="0.2">
      <c r="B687" s="10"/>
      <c r="C687" s="10"/>
      <c r="E687" s="10"/>
      <c r="F687" s="10"/>
    </row>
    <row r="688" spans="2:6" x14ac:dyDescent="0.2">
      <c r="B688" s="10"/>
      <c r="C688" s="10"/>
      <c r="E688" s="10"/>
      <c r="F688" s="10"/>
    </row>
    <row r="689" spans="2:6" x14ac:dyDescent="0.2">
      <c r="B689" s="10"/>
      <c r="C689" s="10"/>
      <c r="E689" s="10"/>
      <c r="F689" s="10"/>
    </row>
    <row r="690" spans="2:6" x14ac:dyDescent="0.2">
      <c r="B690" s="10"/>
      <c r="C690" s="10"/>
      <c r="E690" s="10"/>
      <c r="F690" s="10"/>
    </row>
    <row r="691" spans="2:6" x14ac:dyDescent="0.2">
      <c r="B691" s="10"/>
      <c r="C691" s="10"/>
      <c r="E691" s="10"/>
      <c r="F691" s="10"/>
    </row>
    <row r="692" spans="2:6" x14ac:dyDescent="0.2">
      <c r="B692" s="10"/>
      <c r="C692" s="10"/>
      <c r="E692" s="10"/>
      <c r="F692" s="10"/>
    </row>
    <row r="693" spans="2:6" x14ac:dyDescent="0.2">
      <c r="B693" s="10"/>
      <c r="C693" s="10"/>
      <c r="E693" s="10"/>
      <c r="F693" s="10"/>
    </row>
    <row r="694" spans="2:6" x14ac:dyDescent="0.2">
      <c r="B694" s="10"/>
      <c r="C694" s="10"/>
      <c r="E694" s="10"/>
      <c r="F694" s="10"/>
    </row>
    <row r="695" spans="2:6" x14ac:dyDescent="0.2">
      <c r="B695" s="10"/>
      <c r="C695" s="10"/>
      <c r="E695" s="10"/>
      <c r="F695" s="10"/>
    </row>
    <row r="696" spans="2:6" x14ac:dyDescent="0.2">
      <c r="B696" s="10"/>
      <c r="C696" s="10"/>
      <c r="E696" s="10"/>
      <c r="F696" s="10"/>
    </row>
    <row r="697" spans="2:6" x14ac:dyDescent="0.2">
      <c r="B697" s="10"/>
      <c r="C697" s="10"/>
      <c r="E697" s="10"/>
      <c r="F697" s="10"/>
    </row>
    <row r="698" spans="2:6" x14ac:dyDescent="0.2">
      <c r="B698" s="10"/>
      <c r="C698" s="10"/>
      <c r="E698" s="10"/>
      <c r="F698" s="10"/>
    </row>
    <row r="699" spans="2:6" x14ac:dyDescent="0.2">
      <c r="B699" s="10"/>
      <c r="C699" s="10"/>
      <c r="E699" s="10"/>
      <c r="F699" s="10"/>
    </row>
    <row r="700" spans="2:6" x14ac:dyDescent="0.2">
      <c r="B700" s="10"/>
      <c r="C700" s="10"/>
      <c r="E700" s="10"/>
      <c r="F700" s="10"/>
    </row>
    <row r="701" spans="2:6" x14ac:dyDescent="0.2">
      <c r="B701" s="10"/>
      <c r="C701" s="10"/>
      <c r="E701" s="10"/>
      <c r="F701" s="10"/>
    </row>
    <row r="702" spans="2:6" x14ac:dyDescent="0.2">
      <c r="B702" s="10"/>
      <c r="C702" s="10"/>
      <c r="E702" s="10"/>
      <c r="F702" s="10"/>
    </row>
    <row r="703" spans="2:6" x14ac:dyDescent="0.2">
      <c r="B703" s="10"/>
      <c r="C703" s="10"/>
      <c r="E703" s="10"/>
      <c r="F703" s="10"/>
    </row>
    <row r="704" spans="2:6" x14ac:dyDescent="0.2">
      <c r="B704" s="10"/>
      <c r="C704" s="10"/>
      <c r="E704" s="10"/>
      <c r="F704" s="10"/>
    </row>
    <row r="705" spans="2:6" x14ac:dyDescent="0.2">
      <c r="B705" s="10"/>
      <c r="C705" s="10"/>
      <c r="E705" s="10"/>
      <c r="F705" s="10"/>
    </row>
    <row r="706" spans="2:6" x14ac:dyDescent="0.2">
      <c r="B706" s="10"/>
      <c r="C706" s="10"/>
      <c r="E706" s="10"/>
      <c r="F706" s="10"/>
    </row>
    <row r="707" spans="2:6" x14ac:dyDescent="0.2">
      <c r="B707" s="10"/>
      <c r="C707" s="10"/>
      <c r="E707" s="10"/>
      <c r="F707" s="10"/>
    </row>
    <row r="708" spans="2:6" x14ac:dyDescent="0.2">
      <c r="B708" s="10"/>
      <c r="C708" s="10"/>
      <c r="E708" s="10"/>
      <c r="F708" s="10"/>
    </row>
    <row r="709" spans="2:6" x14ac:dyDescent="0.2">
      <c r="B709" s="10"/>
      <c r="C709" s="10"/>
      <c r="E709" s="10"/>
      <c r="F709" s="10"/>
    </row>
    <row r="710" spans="2:6" x14ac:dyDescent="0.2">
      <c r="B710" s="10"/>
      <c r="C710" s="10"/>
      <c r="E710" s="10"/>
      <c r="F710" s="10"/>
    </row>
    <row r="711" spans="2:6" x14ac:dyDescent="0.2">
      <c r="B711" s="10"/>
      <c r="C711" s="10"/>
      <c r="E711" s="10"/>
      <c r="F711" s="10"/>
    </row>
    <row r="712" spans="2:6" x14ac:dyDescent="0.2">
      <c r="B712" s="10"/>
      <c r="C712" s="10"/>
      <c r="E712" s="10"/>
      <c r="F712" s="10"/>
    </row>
    <row r="713" spans="2:6" x14ac:dyDescent="0.2">
      <c r="B713" s="10"/>
      <c r="C713" s="10"/>
      <c r="E713" s="10"/>
      <c r="F713" s="10"/>
    </row>
    <row r="714" spans="2:6" x14ac:dyDescent="0.2">
      <c r="B714" s="10"/>
      <c r="C714" s="10"/>
      <c r="E714" s="10"/>
      <c r="F714" s="10"/>
    </row>
    <row r="715" spans="2:6" x14ac:dyDescent="0.2">
      <c r="B715" s="10"/>
      <c r="C715" s="10"/>
      <c r="E715" s="10"/>
      <c r="F715" s="10"/>
    </row>
    <row r="716" spans="2:6" x14ac:dyDescent="0.2">
      <c r="B716" s="10"/>
      <c r="C716" s="10"/>
      <c r="E716" s="10"/>
      <c r="F716" s="10"/>
    </row>
    <row r="717" spans="2:6" x14ac:dyDescent="0.2">
      <c r="B717" s="10"/>
      <c r="C717" s="10"/>
      <c r="E717" s="10"/>
      <c r="F717" s="10"/>
    </row>
    <row r="718" spans="2:6" x14ac:dyDescent="0.2">
      <c r="B718" s="10"/>
      <c r="C718" s="10"/>
      <c r="E718" s="10"/>
      <c r="F718" s="10"/>
    </row>
    <row r="719" spans="2:6" x14ac:dyDescent="0.2">
      <c r="B719" s="10"/>
      <c r="C719" s="10"/>
      <c r="E719" s="10"/>
      <c r="F719" s="10"/>
    </row>
    <row r="720" spans="2:6" x14ac:dyDescent="0.2">
      <c r="B720" s="10"/>
      <c r="C720" s="10"/>
      <c r="E720" s="10"/>
      <c r="F720" s="10"/>
    </row>
    <row r="721" spans="2:6" x14ac:dyDescent="0.2">
      <c r="B721" s="10"/>
      <c r="C721" s="10"/>
      <c r="E721" s="10"/>
      <c r="F721" s="10"/>
    </row>
    <row r="722" spans="2:6" x14ac:dyDescent="0.2">
      <c r="B722" s="10"/>
      <c r="C722" s="10"/>
      <c r="E722" s="10"/>
      <c r="F722" s="10"/>
    </row>
    <row r="723" spans="2:6" x14ac:dyDescent="0.2">
      <c r="B723" s="10"/>
      <c r="C723" s="10"/>
      <c r="E723" s="10"/>
      <c r="F723" s="10"/>
    </row>
    <row r="724" spans="2:6" x14ac:dyDescent="0.2">
      <c r="B724" s="10"/>
      <c r="C724" s="10"/>
      <c r="E724" s="10"/>
      <c r="F724" s="10"/>
    </row>
    <row r="725" spans="2:6" x14ac:dyDescent="0.2">
      <c r="B725" s="10"/>
      <c r="C725" s="10"/>
      <c r="E725" s="10"/>
      <c r="F725" s="10"/>
    </row>
    <row r="726" spans="2:6" x14ac:dyDescent="0.2">
      <c r="B726" s="10"/>
      <c r="C726" s="10"/>
      <c r="E726" s="10"/>
      <c r="F726" s="10"/>
    </row>
    <row r="727" spans="2:6" x14ac:dyDescent="0.2">
      <c r="B727" s="10"/>
      <c r="C727" s="10"/>
      <c r="E727" s="10"/>
      <c r="F727" s="10"/>
    </row>
    <row r="728" spans="2:6" x14ac:dyDescent="0.2">
      <c r="B728" s="10"/>
      <c r="C728" s="10"/>
      <c r="E728" s="10"/>
      <c r="F728" s="10"/>
    </row>
    <row r="729" spans="2:6" x14ac:dyDescent="0.2">
      <c r="B729" s="10"/>
      <c r="C729" s="10"/>
      <c r="E729" s="10"/>
      <c r="F729" s="10"/>
    </row>
    <row r="730" spans="2:6" x14ac:dyDescent="0.2">
      <c r="B730" s="10"/>
      <c r="C730" s="10"/>
      <c r="E730" s="10"/>
      <c r="F730" s="10"/>
    </row>
    <row r="731" spans="2:6" x14ac:dyDescent="0.2">
      <c r="B731" s="10"/>
      <c r="C731" s="10"/>
      <c r="E731" s="10"/>
      <c r="F731" s="10"/>
    </row>
    <row r="732" spans="2:6" x14ac:dyDescent="0.2">
      <c r="B732" s="10"/>
      <c r="C732" s="10"/>
      <c r="E732" s="10"/>
      <c r="F732" s="10"/>
    </row>
    <row r="733" spans="2:6" x14ac:dyDescent="0.2">
      <c r="B733" s="10"/>
      <c r="C733" s="10"/>
      <c r="E733" s="10"/>
      <c r="F733" s="10"/>
    </row>
    <row r="734" spans="2:6" x14ac:dyDescent="0.2">
      <c r="B734" s="10"/>
      <c r="C734" s="10"/>
      <c r="E734" s="10"/>
      <c r="F734" s="10"/>
    </row>
    <row r="735" spans="2:6" x14ac:dyDescent="0.2">
      <c r="B735" s="10"/>
      <c r="C735" s="10"/>
      <c r="E735" s="10"/>
      <c r="F735" s="10"/>
    </row>
    <row r="736" spans="2:6" x14ac:dyDescent="0.2">
      <c r="B736" s="10"/>
      <c r="C736" s="10"/>
      <c r="E736" s="10"/>
      <c r="F736" s="10"/>
    </row>
    <row r="737" spans="2:6" x14ac:dyDescent="0.2">
      <c r="B737" s="10"/>
      <c r="C737" s="10"/>
      <c r="E737" s="10"/>
      <c r="F737" s="10"/>
    </row>
    <row r="738" spans="2:6" x14ac:dyDescent="0.2">
      <c r="B738" s="10"/>
      <c r="C738" s="10"/>
      <c r="E738" s="10"/>
      <c r="F738" s="10"/>
    </row>
    <row r="739" spans="2:6" x14ac:dyDescent="0.2">
      <c r="B739" s="10"/>
      <c r="C739" s="10"/>
      <c r="E739" s="10"/>
      <c r="F739" s="10"/>
    </row>
    <row r="740" spans="2:6" x14ac:dyDescent="0.2">
      <c r="B740" s="10"/>
      <c r="C740" s="10"/>
      <c r="E740" s="10"/>
      <c r="F740" s="10"/>
    </row>
    <row r="741" spans="2:6" x14ac:dyDescent="0.2">
      <c r="B741" s="10"/>
      <c r="C741" s="10"/>
      <c r="E741" s="10"/>
      <c r="F741" s="10"/>
    </row>
    <row r="742" spans="2:6" x14ac:dyDescent="0.2">
      <c r="B742" s="10"/>
      <c r="C742" s="10"/>
      <c r="E742" s="10"/>
      <c r="F742" s="10"/>
    </row>
    <row r="743" spans="2:6" x14ac:dyDescent="0.2">
      <c r="B743" s="10"/>
      <c r="C743" s="10"/>
      <c r="E743" s="10"/>
      <c r="F743" s="10"/>
    </row>
    <row r="744" spans="2:6" x14ac:dyDescent="0.2">
      <c r="B744" s="10"/>
      <c r="C744" s="10"/>
      <c r="E744" s="10"/>
      <c r="F744" s="10"/>
    </row>
    <row r="745" spans="2:6" x14ac:dyDescent="0.2">
      <c r="B745" s="10"/>
      <c r="C745" s="10"/>
      <c r="E745" s="10"/>
      <c r="F745" s="10"/>
    </row>
    <row r="746" spans="2:6" x14ac:dyDescent="0.2">
      <c r="B746" s="10"/>
      <c r="C746" s="10"/>
      <c r="E746" s="10"/>
      <c r="F746" s="10"/>
    </row>
    <row r="747" spans="2:6" x14ac:dyDescent="0.2">
      <c r="B747" s="10"/>
      <c r="C747" s="10"/>
      <c r="E747" s="10"/>
      <c r="F747" s="10"/>
    </row>
    <row r="748" spans="2:6" x14ac:dyDescent="0.2">
      <c r="B748" s="10"/>
      <c r="C748" s="10"/>
      <c r="E748" s="10"/>
      <c r="F748" s="10"/>
    </row>
    <row r="749" spans="2:6" x14ac:dyDescent="0.2">
      <c r="B749" s="10"/>
      <c r="C749" s="10"/>
      <c r="E749" s="10"/>
      <c r="F749" s="10"/>
    </row>
    <row r="750" spans="2:6" x14ac:dyDescent="0.2">
      <c r="B750" s="10"/>
      <c r="C750" s="10"/>
      <c r="E750" s="10"/>
      <c r="F750" s="10"/>
    </row>
    <row r="751" spans="2:6" x14ac:dyDescent="0.2">
      <c r="B751" s="10"/>
      <c r="C751" s="10"/>
      <c r="E751" s="10"/>
      <c r="F751" s="10"/>
    </row>
    <row r="752" spans="2:6" x14ac:dyDescent="0.2">
      <c r="B752" s="10"/>
      <c r="C752" s="10"/>
      <c r="E752" s="10"/>
      <c r="F752" s="10"/>
    </row>
    <row r="753" spans="2:6" x14ac:dyDescent="0.2">
      <c r="B753" s="10"/>
      <c r="C753" s="10"/>
      <c r="E753" s="10"/>
      <c r="F753" s="10"/>
    </row>
    <row r="754" spans="2:6" x14ac:dyDescent="0.2">
      <c r="B754" s="10"/>
      <c r="C754" s="10"/>
      <c r="E754" s="10"/>
      <c r="F754" s="10"/>
    </row>
    <row r="755" spans="2:6" x14ac:dyDescent="0.2">
      <c r="B755" s="10"/>
      <c r="C755" s="10"/>
      <c r="E755" s="10"/>
      <c r="F755" s="10"/>
    </row>
    <row r="756" spans="2:6" x14ac:dyDescent="0.2">
      <c r="B756" s="10"/>
      <c r="C756" s="10"/>
      <c r="E756" s="10"/>
      <c r="F756" s="10"/>
    </row>
    <row r="757" spans="2:6" x14ac:dyDescent="0.2">
      <c r="B757" s="10"/>
      <c r="C757" s="10"/>
      <c r="E757" s="10"/>
      <c r="F757" s="10"/>
    </row>
    <row r="758" spans="2:6" x14ac:dyDescent="0.2">
      <c r="B758" s="10"/>
      <c r="C758" s="10"/>
      <c r="E758" s="10"/>
      <c r="F758" s="10"/>
    </row>
    <row r="759" spans="2:6" x14ac:dyDescent="0.2">
      <c r="B759" s="10"/>
      <c r="C759" s="10"/>
      <c r="E759" s="10"/>
      <c r="F759" s="10"/>
    </row>
    <row r="760" spans="2:6" x14ac:dyDescent="0.2">
      <c r="B760" s="10"/>
      <c r="C760" s="10"/>
      <c r="E760" s="10"/>
      <c r="F760" s="10"/>
    </row>
    <row r="761" spans="2:6" x14ac:dyDescent="0.2">
      <c r="B761" s="10"/>
      <c r="C761" s="10"/>
      <c r="E761" s="10"/>
      <c r="F761" s="10"/>
    </row>
    <row r="762" spans="2:6" x14ac:dyDescent="0.2">
      <c r="B762" s="10"/>
      <c r="C762" s="10"/>
      <c r="E762" s="10"/>
      <c r="F762" s="10"/>
    </row>
    <row r="763" spans="2:6" x14ac:dyDescent="0.2">
      <c r="B763" s="10"/>
      <c r="C763" s="10"/>
      <c r="E763" s="10"/>
      <c r="F763" s="10"/>
    </row>
    <row r="764" spans="2:6" x14ac:dyDescent="0.2">
      <c r="B764" s="10"/>
      <c r="C764" s="10"/>
      <c r="E764" s="10"/>
      <c r="F764" s="10"/>
    </row>
    <row r="765" spans="2:6" x14ac:dyDescent="0.2">
      <c r="B765" s="10"/>
      <c r="C765" s="10"/>
      <c r="E765" s="10"/>
      <c r="F765" s="10"/>
    </row>
    <row r="766" spans="2:6" x14ac:dyDescent="0.2">
      <c r="B766" s="10"/>
      <c r="C766" s="10"/>
      <c r="E766" s="10"/>
      <c r="F766" s="10"/>
    </row>
    <row r="767" spans="2:6" x14ac:dyDescent="0.2">
      <c r="B767" s="10"/>
      <c r="C767" s="10"/>
      <c r="E767" s="10"/>
      <c r="F767" s="10"/>
    </row>
    <row r="768" spans="2:6" x14ac:dyDescent="0.2">
      <c r="B768" s="10"/>
      <c r="C768" s="10"/>
      <c r="E768" s="10"/>
      <c r="F768" s="10"/>
    </row>
    <row r="769" spans="2:6" x14ac:dyDescent="0.2">
      <c r="B769" s="10"/>
      <c r="C769" s="10"/>
      <c r="E769" s="10"/>
      <c r="F769" s="10"/>
    </row>
    <row r="770" spans="2:6" x14ac:dyDescent="0.2">
      <c r="B770" s="10"/>
      <c r="C770" s="10"/>
      <c r="E770" s="10"/>
      <c r="F770" s="10"/>
    </row>
    <row r="771" spans="2:6" x14ac:dyDescent="0.2">
      <c r="B771" s="10"/>
      <c r="C771" s="10"/>
      <c r="E771" s="10"/>
      <c r="F771" s="10"/>
    </row>
    <row r="772" spans="2:6" x14ac:dyDescent="0.2">
      <c r="B772" s="10"/>
      <c r="C772" s="10"/>
      <c r="E772" s="10"/>
      <c r="F772" s="10"/>
    </row>
    <row r="773" spans="2:6" x14ac:dyDescent="0.2">
      <c r="B773" s="10"/>
      <c r="C773" s="10"/>
      <c r="E773" s="10"/>
      <c r="F773" s="10"/>
    </row>
    <row r="774" spans="2:6" x14ac:dyDescent="0.2">
      <c r="B774" s="10"/>
      <c r="C774" s="10"/>
      <c r="E774" s="10"/>
      <c r="F774" s="10"/>
    </row>
    <row r="775" spans="2:6" x14ac:dyDescent="0.2">
      <c r="B775" s="10"/>
      <c r="C775" s="10"/>
      <c r="E775" s="10"/>
      <c r="F775" s="10"/>
    </row>
    <row r="776" spans="2:6" x14ac:dyDescent="0.2">
      <c r="B776" s="10"/>
      <c r="C776" s="10"/>
      <c r="E776" s="10"/>
      <c r="F776" s="10"/>
    </row>
    <row r="777" spans="2:6" x14ac:dyDescent="0.2">
      <c r="B777" s="10"/>
      <c r="C777" s="10"/>
      <c r="E777" s="10"/>
      <c r="F777" s="10"/>
    </row>
    <row r="778" spans="2:6" x14ac:dyDescent="0.2">
      <c r="B778" s="10"/>
      <c r="C778" s="10"/>
      <c r="E778" s="10"/>
      <c r="F778" s="10"/>
    </row>
    <row r="779" spans="2:6" x14ac:dyDescent="0.2">
      <c r="B779" s="10"/>
      <c r="C779" s="10"/>
      <c r="E779" s="10"/>
      <c r="F779" s="10"/>
    </row>
    <row r="780" spans="2:6" x14ac:dyDescent="0.2">
      <c r="B780" s="10"/>
      <c r="C780" s="10"/>
      <c r="E780" s="10"/>
      <c r="F780" s="10"/>
    </row>
    <row r="781" spans="2:6" x14ac:dyDescent="0.2">
      <c r="B781" s="10"/>
      <c r="C781" s="10"/>
      <c r="E781" s="10"/>
      <c r="F781" s="10"/>
    </row>
    <row r="782" spans="2:6" x14ac:dyDescent="0.2">
      <c r="B782" s="10"/>
      <c r="C782" s="10"/>
      <c r="E782" s="10"/>
      <c r="F782" s="10"/>
    </row>
    <row r="783" spans="2:6" x14ac:dyDescent="0.2">
      <c r="B783" s="10"/>
      <c r="C783" s="10"/>
      <c r="E783" s="10"/>
      <c r="F783" s="10"/>
    </row>
    <row r="784" spans="2:6" x14ac:dyDescent="0.2">
      <c r="B784" s="10"/>
      <c r="C784" s="10"/>
      <c r="E784" s="10"/>
      <c r="F784" s="10"/>
    </row>
    <row r="785" spans="2:6" x14ac:dyDescent="0.2">
      <c r="B785" s="10"/>
      <c r="C785" s="10"/>
      <c r="E785" s="10"/>
      <c r="F785" s="10"/>
    </row>
    <row r="786" spans="2:6" x14ac:dyDescent="0.2">
      <c r="B786" s="10"/>
      <c r="C786" s="10"/>
      <c r="E786" s="10"/>
      <c r="F786" s="10"/>
    </row>
    <row r="787" spans="2:6" x14ac:dyDescent="0.2">
      <c r="B787" s="10"/>
      <c r="C787" s="10"/>
      <c r="E787" s="10"/>
      <c r="F787" s="10"/>
    </row>
    <row r="788" spans="2:6" x14ac:dyDescent="0.2">
      <c r="B788" s="10"/>
      <c r="C788" s="10"/>
      <c r="E788" s="10"/>
      <c r="F788" s="10"/>
    </row>
    <row r="789" spans="2:6" x14ac:dyDescent="0.2">
      <c r="B789" s="10"/>
      <c r="C789" s="10"/>
      <c r="E789" s="10"/>
      <c r="F789" s="10"/>
    </row>
    <row r="790" spans="2:6" x14ac:dyDescent="0.2">
      <c r="B790" s="10"/>
      <c r="C790" s="10"/>
      <c r="E790" s="10"/>
      <c r="F790" s="10"/>
    </row>
    <row r="791" spans="2:6" x14ac:dyDescent="0.2">
      <c r="B791" s="10"/>
      <c r="C791" s="10"/>
      <c r="E791" s="10"/>
      <c r="F791" s="10"/>
    </row>
    <row r="792" spans="2:6" x14ac:dyDescent="0.2">
      <c r="B792" s="10"/>
      <c r="C792" s="10"/>
      <c r="E792" s="10"/>
      <c r="F792" s="10"/>
    </row>
    <row r="793" spans="2:6" x14ac:dyDescent="0.2">
      <c r="B793" s="10"/>
      <c r="C793" s="10"/>
      <c r="E793" s="10"/>
      <c r="F793" s="10"/>
    </row>
    <row r="794" spans="2:6" x14ac:dyDescent="0.2">
      <c r="B794" s="10"/>
      <c r="C794" s="10"/>
      <c r="E794" s="10"/>
      <c r="F794" s="10"/>
    </row>
    <row r="795" spans="2:6" x14ac:dyDescent="0.2">
      <c r="B795" s="10"/>
      <c r="C795" s="10"/>
      <c r="E795" s="10"/>
      <c r="F795" s="10"/>
    </row>
    <row r="796" spans="2:6" x14ac:dyDescent="0.2">
      <c r="B796" s="10"/>
      <c r="C796" s="10"/>
      <c r="E796" s="10"/>
      <c r="F796" s="10"/>
    </row>
    <row r="797" spans="2:6" x14ac:dyDescent="0.2">
      <c r="B797" s="10"/>
      <c r="C797" s="10"/>
      <c r="E797" s="10"/>
      <c r="F797" s="10"/>
    </row>
    <row r="798" spans="2:6" x14ac:dyDescent="0.2">
      <c r="B798" s="10"/>
      <c r="C798" s="10"/>
      <c r="E798" s="10"/>
      <c r="F798" s="10"/>
    </row>
    <row r="799" spans="2:6" x14ac:dyDescent="0.2">
      <c r="B799" s="10"/>
      <c r="C799" s="10"/>
      <c r="E799" s="10"/>
      <c r="F799" s="10"/>
    </row>
    <row r="800" spans="2:6" x14ac:dyDescent="0.2">
      <c r="B800" s="10"/>
      <c r="C800" s="10"/>
      <c r="E800" s="10"/>
      <c r="F800" s="10"/>
    </row>
    <row r="801" spans="2:6" x14ac:dyDescent="0.2">
      <c r="B801" s="10"/>
      <c r="C801" s="10"/>
      <c r="E801" s="10"/>
      <c r="F801" s="10"/>
    </row>
    <row r="802" spans="2:6" x14ac:dyDescent="0.2">
      <c r="B802" s="10"/>
      <c r="C802" s="10"/>
      <c r="E802" s="10"/>
      <c r="F802" s="10"/>
    </row>
    <row r="803" spans="2:6" x14ac:dyDescent="0.2">
      <c r="B803" s="10"/>
      <c r="C803" s="10"/>
      <c r="E803" s="10"/>
      <c r="F803" s="10"/>
    </row>
    <row r="804" spans="2:6" x14ac:dyDescent="0.2">
      <c r="B804" s="10"/>
      <c r="C804" s="10"/>
      <c r="E804" s="10"/>
      <c r="F804" s="10"/>
    </row>
    <row r="805" spans="2:6" x14ac:dyDescent="0.2">
      <c r="B805" s="10"/>
      <c r="C805" s="10"/>
      <c r="E805" s="10"/>
      <c r="F805" s="10"/>
    </row>
    <row r="806" spans="2:6" x14ac:dyDescent="0.2">
      <c r="B806" s="10"/>
      <c r="C806" s="10"/>
      <c r="E806" s="10"/>
      <c r="F806" s="10"/>
    </row>
    <row r="807" spans="2:6" x14ac:dyDescent="0.2">
      <c r="B807" s="10"/>
      <c r="C807" s="10"/>
      <c r="E807" s="10"/>
      <c r="F807" s="10"/>
    </row>
    <row r="808" spans="2:6" x14ac:dyDescent="0.2">
      <c r="B808" s="10"/>
      <c r="C808" s="10"/>
      <c r="E808" s="10"/>
      <c r="F808" s="10"/>
    </row>
    <row r="809" spans="2:6" x14ac:dyDescent="0.2">
      <c r="B809" s="10"/>
      <c r="C809" s="10"/>
      <c r="E809" s="10"/>
      <c r="F809" s="10"/>
    </row>
    <row r="810" spans="2:6" x14ac:dyDescent="0.2">
      <c r="B810" s="10"/>
      <c r="C810" s="10"/>
      <c r="E810" s="10"/>
      <c r="F810" s="10"/>
    </row>
    <row r="811" spans="2:6" x14ac:dyDescent="0.2">
      <c r="B811" s="10"/>
      <c r="C811" s="10"/>
      <c r="E811" s="10"/>
      <c r="F811" s="10"/>
    </row>
    <row r="812" spans="2:6" x14ac:dyDescent="0.2">
      <c r="B812" s="10"/>
      <c r="C812" s="10"/>
      <c r="E812" s="10"/>
      <c r="F812" s="10"/>
    </row>
    <row r="813" spans="2:6" x14ac:dyDescent="0.2">
      <c r="B813" s="10"/>
      <c r="C813" s="10"/>
      <c r="E813" s="10"/>
      <c r="F813" s="10"/>
    </row>
    <row r="814" spans="2:6" x14ac:dyDescent="0.2">
      <c r="B814" s="10"/>
      <c r="C814" s="10"/>
      <c r="E814" s="10"/>
      <c r="F814" s="10"/>
    </row>
    <row r="815" spans="2:6" x14ac:dyDescent="0.2">
      <c r="B815" s="10"/>
      <c r="C815" s="10"/>
      <c r="E815" s="10"/>
      <c r="F815" s="10"/>
    </row>
    <row r="816" spans="2:6" x14ac:dyDescent="0.2">
      <c r="B816" s="10"/>
      <c r="C816" s="10"/>
      <c r="E816" s="10"/>
      <c r="F816" s="10"/>
    </row>
    <row r="817" spans="2:6" x14ac:dyDescent="0.2">
      <c r="B817" s="10"/>
      <c r="C817" s="10"/>
      <c r="E817" s="10"/>
      <c r="F817" s="10"/>
    </row>
    <row r="818" spans="2:6" x14ac:dyDescent="0.2">
      <c r="B818" s="10"/>
      <c r="C818" s="10"/>
      <c r="E818" s="10"/>
      <c r="F818" s="10"/>
    </row>
    <row r="819" spans="2:6" x14ac:dyDescent="0.2">
      <c r="B819" s="10"/>
      <c r="C819" s="10"/>
      <c r="E819" s="10"/>
      <c r="F819" s="10"/>
    </row>
    <row r="820" spans="2:6" x14ac:dyDescent="0.2">
      <c r="B820" s="10"/>
      <c r="C820" s="10"/>
      <c r="E820" s="10"/>
      <c r="F820" s="10"/>
    </row>
    <row r="821" spans="2:6" x14ac:dyDescent="0.2">
      <c r="B821" s="10"/>
      <c r="C821" s="10"/>
      <c r="E821" s="10"/>
      <c r="F821" s="10"/>
    </row>
    <row r="822" spans="2:6" x14ac:dyDescent="0.2">
      <c r="B822" s="10"/>
      <c r="C822" s="10"/>
      <c r="E822" s="10"/>
      <c r="F822" s="10"/>
    </row>
    <row r="823" spans="2:6" x14ac:dyDescent="0.2">
      <c r="B823" s="10"/>
      <c r="C823" s="10"/>
      <c r="E823" s="10"/>
      <c r="F823" s="10"/>
    </row>
    <row r="824" spans="2:6" x14ac:dyDescent="0.2">
      <c r="B824" s="10"/>
      <c r="C824" s="10"/>
      <c r="E824" s="10"/>
      <c r="F824" s="10"/>
    </row>
    <row r="825" spans="2:6" x14ac:dyDescent="0.2">
      <c r="B825" s="10"/>
      <c r="C825" s="10"/>
      <c r="E825" s="10"/>
      <c r="F825" s="10"/>
    </row>
    <row r="826" spans="2:6" x14ac:dyDescent="0.2">
      <c r="B826" s="10"/>
      <c r="C826" s="10"/>
      <c r="E826" s="10"/>
      <c r="F826" s="10"/>
    </row>
    <row r="827" spans="2:6" x14ac:dyDescent="0.2">
      <c r="B827" s="10"/>
      <c r="C827" s="10"/>
      <c r="E827" s="10"/>
      <c r="F827" s="10"/>
    </row>
    <row r="828" spans="2:6" x14ac:dyDescent="0.2">
      <c r="B828" s="10"/>
      <c r="C828" s="10"/>
      <c r="E828" s="10"/>
      <c r="F828" s="10"/>
    </row>
    <row r="829" spans="2:6" x14ac:dyDescent="0.2">
      <c r="B829" s="10"/>
      <c r="C829" s="10"/>
      <c r="E829" s="10"/>
      <c r="F829" s="10"/>
    </row>
    <row r="830" spans="2:6" x14ac:dyDescent="0.2">
      <c r="B830" s="10"/>
      <c r="C830" s="10"/>
      <c r="E830" s="10"/>
      <c r="F830" s="10"/>
    </row>
    <row r="831" spans="2:6" x14ac:dyDescent="0.2">
      <c r="B831" s="10"/>
      <c r="C831" s="10"/>
      <c r="E831" s="10"/>
      <c r="F831" s="10"/>
    </row>
    <row r="832" spans="2:6" x14ac:dyDescent="0.2">
      <c r="B832" s="10"/>
      <c r="C832" s="10"/>
      <c r="E832" s="10"/>
      <c r="F832" s="10"/>
    </row>
    <row r="833" spans="2:6" x14ac:dyDescent="0.2">
      <c r="B833" s="10"/>
      <c r="C833" s="10"/>
      <c r="E833" s="10"/>
      <c r="F833" s="10"/>
    </row>
    <row r="834" spans="2:6" x14ac:dyDescent="0.2">
      <c r="B834" s="10"/>
      <c r="C834" s="10"/>
      <c r="E834" s="10"/>
      <c r="F834" s="10"/>
    </row>
    <row r="835" spans="2:6" x14ac:dyDescent="0.2">
      <c r="B835" s="10"/>
      <c r="C835" s="10"/>
      <c r="E835" s="10"/>
      <c r="F835" s="10"/>
    </row>
    <row r="836" spans="2:6" x14ac:dyDescent="0.2">
      <c r="B836" s="10"/>
      <c r="C836" s="10"/>
      <c r="E836" s="10"/>
      <c r="F836" s="10"/>
    </row>
    <row r="837" spans="2:6" x14ac:dyDescent="0.2">
      <c r="B837" s="10"/>
      <c r="C837" s="10"/>
      <c r="E837" s="10"/>
      <c r="F837" s="10"/>
    </row>
    <row r="838" spans="2:6" x14ac:dyDescent="0.2">
      <c r="B838" s="10"/>
      <c r="C838" s="10"/>
      <c r="E838" s="10"/>
      <c r="F838" s="10"/>
    </row>
    <row r="839" spans="2:6" x14ac:dyDescent="0.2">
      <c r="B839" s="10"/>
      <c r="C839" s="10"/>
      <c r="E839" s="10"/>
      <c r="F839" s="10"/>
    </row>
    <row r="840" spans="2:6" x14ac:dyDescent="0.2">
      <c r="B840" s="10"/>
      <c r="C840" s="10"/>
      <c r="E840" s="10"/>
      <c r="F840" s="10"/>
    </row>
    <row r="841" spans="2:6" x14ac:dyDescent="0.2">
      <c r="B841" s="10"/>
      <c r="C841" s="10"/>
      <c r="E841" s="10"/>
      <c r="F841" s="10"/>
    </row>
    <row r="842" spans="2:6" x14ac:dyDescent="0.2">
      <c r="B842" s="10"/>
      <c r="C842" s="10"/>
      <c r="E842" s="10"/>
      <c r="F842" s="10"/>
    </row>
    <row r="843" spans="2:6" x14ac:dyDescent="0.2">
      <c r="B843" s="10"/>
      <c r="C843" s="10"/>
      <c r="E843" s="10"/>
      <c r="F843" s="10"/>
    </row>
    <row r="844" spans="2:6" x14ac:dyDescent="0.2">
      <c r="B844" s="10"/>
      <c r="C844" s="10"/>
      <c r="E844" s="10"/>
      <c r="F844" s="10"/>
    </row>
    <row r="845" spans="2:6" x14ac:dyDescent="0.2">
      <c r="B845" s="10"/>
      <c r="C845" s="10"/>
      <c r="E845" s="10"/>
      <c r="F845" s="10"/>
    </row>
    <row r="846" spans="2:6" x14ac:dyDescent="0.2">
      <c r="B846" s="10"/>
      <c r="C846" s="10"/>
      <c r="E846" s="10"/>
      <c r="F846" s="10"/>
    </row>
    <row r="847" spans="2:6" x14ac:dyDescent="0.2">
      <c r="B847" s="10"/>
      <c r="C847" s="10"/>
      <c r="E847" s="10"/>
      <c r="F847" s="10"/>
    </row>
    <row r="848" spans="2:6" x14ac:dyDescent="0.2">
      <c r="B848" s="10"/>
      <c r="C848" s="10"/>
      <c r="E848" s="10"/>
      <c r="F848" s="10"/>
    </row>
    <row r="849" spans="2:6" x14ac:dyDescent="0.2">
      <c r="B849" s="10"/>
      <c r="C849" s="10"/>
      <c r="E849" s="10"/>
      <c r="F849" s="10"/>
    </row>
    <row r="850" spans="2:6" x14ac:dyDescent="0.2">
      <c r="B850" s="10"/>
      <c r="C850" s="10"/>
      <c r="E850" s="10"/>
      <c r="F850" s="10"/>
    </row>
    <row r="851" spans="2:6" x14ac:dyDescent="0.2">
      <c r="B851" s="10"/>
      <c r="C851" s="10"/>
      <c r="E851" s="10"/>
      <c r="F851" s="10"/>
    </row>
    <row r="852" spans="2:6" x14ac:dyDescent="0.2">
      <c r="B852" s="10"/>
      <c r="C852" s="10"/>
      <c r="E852" s="10"/>
      <c r="F852" s="10"/>
    </row>
    <row r="853" spans="2:6" x14ac:dyDescent="0.2">
      <c r="B853" s="10"/>
      <c r="C853" s="10"/>
      <c r="E853" s="10"/>
      <c r="F853" s="10"/>
    </row>
    <row r="854" spans="2:6" x14ac:dyDescent="0.2">
      <c r="B854" s="10"/>
      <c r="C854" s="10"/>
      <c r="E854" s="10"/>
      <c r="F854" s="10"/>
    </row>
    <row r="855" spans="2:6" x14ac:dyDescent="0.2">
      <c r="B855" s="10"/>
      <c r="C855" s="10"/>
      <c r="E855" s="10"/>
      <c r="F855" s="10"/>
    </row>
    <row r="856" spans="2:6" x14ac:dyDescent="0.2">
      <c r="B856" s="10"/>
      <c r="C856" s="10"/>
      <c r="E856" s="10"/>
      <c r="F856" s="10"/>
    </row>
    <row r="857" spans="2:6" x14ac:dyDescent="0.2">
      <c r="B857" s="10"/>
      <c r="C857" s="10"/>
      <c r="E857" s="10"/>
      <c r="F857" s="10"/>
    </row>
    <row r="858" spans="2:6" x14ac:dyDescent="0.2">
      <c r="B858" s="10"/>
      <c r="C858" s="10"/>
      <c r="E858" s="10"/>
      <c r="F858" s="10"/>
    </row>
    <row r="859" spans="2:6" x14ac:dyDescent="0.2">
      <c r="B859" s="10"/>
      <c r="C859" s="10"/>
      <c r="E859" s="10"/>
      <c r="F859" s="10"/>
    </row>
    <row r="860" spans="2:6" x14ac:dyDescent="0.2">
      <c r="B860" s="10"/>
      <c r="C860" s="10"/>
      <c r="E860" s="10"/>
      <c r="F860" s="10"/>
    </row>
    <row r="861" spans="2:6" x14ac:dyDescent="0.2">
      <c r="B861" s="10"/>
      <c r="C861" s="10"/>
      <c r="E861" s="10"/>
      <c r="F861" s="10"/>
    </row>
    <row r="862" spans="2:6" x14ac:dyDescent="0.2">
      <c r="B862" s="10"/>
      <c r="C862" s="10"/>
      <c r="E862" s="10"/>
      <c r="F862" s="10"/>
    </row>
    <row r="863" spans="2:6" x14ac:dyDescent="0.2">
      <c r="B863" s="10"/>
      <c r="C863" s="10"/>
      <c r="E863" s="10"/>
      <c r="F863" s="10"/>
    </row>
    <row r="864" spans="2:6" x14ac:dyDescent="0.2">
      <c r="B864" s="10"/>
      <c r="C864" s="10"/>
      <c r="E864" s="10"/>
      <c r="F864" s="10"/>
    </row>
    <row r="865" spans="2:6" x14ac:dyDescent="0.2">
      <c r="B865" s="10"/>
      <c r="C865" s="10"/>
      <c r="E865" s="10"/>
      <c r="F865" s="10"/>
    </row>
    <row r="866" spans="2:6" x14ac:dyDescent="0.2">
      <c r="B866" s="10"/>
      <c r="C866" s="10"/>
      <c r="E866" s="10"/>
      <c r="F866" s="10"/>
    </row>
    <row r="867" spans="2:6" x14ac:dyDescent="0.2">
      <c r="B867" s="10"/>
      <c r="C867" s="10"/>
      <c r="E867" s="10"/>
      <c r="F867" s="10"/>
    </row>
    <row r="868" spans="2:6" x14ac:dyDescent="0.2">
      <c r="B868" s="10"/>
      <c r="C868" s="10"/>
      <c r="E868" s="10"/>
      <c r="F868" s="10"/>
    </row>
    <row r="869" spans="2:6" x14ac:dyDescent="0.2">
      <c r="B869" s="10"/>
      <c r="C869" s="10"/>
      <c r="E869" s="10"/>
      <c r="F869" s="10"/>
    </row>
    <row r="870" spans="2:6" x14ac:dyDescent="0.2">
      <c r="B870" s="10"/>
      <c r="C870" s="10"/>
      <c r="E870" s="10"/>
      <c r="F870" s="10"/>
    </row>
    <row r="871" spans="2:6" x14ac:dyDescent="0.2">
      <c r="B871" s="10"/>
      <c r="C871" s="10"/>
      <c r="E871" s="10"/>
      <c r="F871" s="10"/>
    </row>
    <row r="872" spans="2:6" x14ac:dyDescent="0.2">
      <c r="B872" s="10"/>
      <c r="C872" s="10"/>
      <c r="E872" s="10"/>
      <c r="F872" s="10"/>
    </row>
    <row r="873" spans="2:6" x14ac:dyDescent="0.2">
      <c r="B873" s="10"/>
      <c r="C873" s="10"/>
      <c r="E873" s="10"/>
      <c r="F873" s="10"/>
    </row>
    <row r="874" spans="2:6" x14ac:dyDescent="0.2">
      <c r="B874" s="10"/>
      <c r="C874" s="10"/>
      <c r="E874" s="10"/>
      <c r="F874" s="10"/>
    </row>
    <row r="875" spans="2:6" x14ac:dyDescent="0.2">
      <c r="B875" s="10"/>
      <c r="C875" s="10"/>
      <c r="E875" s="10"/>
      <c r="F875" s="10"/>
    </row>
    <row r="876" spans="2:6" x14ac:dyDescent="0.2">
      <c r="B876" s="10"/>
      <c r="C876" s="10"/>
      <c r="E876" s="10"/>
      <c r="F876" s="10"/>
    </row>
    <row r="877" spans="2:6" x14ac:dyDescent="0.2">
      <c r="B877" s="10"/>
      <c r="C877" s="10"/>
      <c r="E877" s="10"/>
      <c r="F877" s="10"/>
    </row>
    <row r="878" spans="2:6" x14ac:dyDescent="0.2">
      <c r="B878" s="10"/>
      <c r="C878" s="10"/>
      <c r="E878" s="10"/>
      <c r="F878" s="10"/>
    </row>
    <row r="879" spans="2:6" x14ac:dyDescent="0.2">
      <c r="B879" s="10"/>
      <c r="C879" s="10"/>
      <c r="E879" s="10"/>
      <c r="F879" s="10"/>
    </row>
    <row r="880" spans="2:6" x14ac:dyDescent="0.2">
      <c r="B880" s="10"/>
      <c r="C880" s="10"/>
      <c r="E880" s="10"/>
      <c r="F880" s="10"/>
    </row>
    <row r="881" spans="2:6" x14ac:dyDescent="0.2">
      <c r="B881" s="10"/>
      <c r="C881" s="10"/>
      <c r="E881" s="10"/>
      <c r="F881" s="10"/>
    </row>
    <row r="882" spans="2:6" x14ac:dyDescent="0.2">
      <c r="B882" s="10"/>
      <c r="C882" s="10"/>
      <c r="E882" s="10"/>
      <c r="F882" s="10"/>
    </row>
    <row r="883" spans="2:6" x14ac:dyDescent="0.2">
      <c r="B883" s="10"/>
      <c r="C883" s="10"/>
      <c r="E883" s="10"/>
      <c r="F883" s="10"/>
    </row>
    <row r="884" spans="2:6" x14ac:dyDescent="0.2">
      <c r="B884" s="10"/>
      <c r="C884" s="10"/>
      <c r="E884" s="10"/>
      <c r="F884" s="10"/>
    </row>
    <row r="885" spans="2:6" x14ac:dyDescent="0.2">
      <c r="B885" s="10"/>
      <c r="C885" s="10"/>
      <c r="E885" s="10"/>
      <c r="F885" s="10"/>
    </row>
    <row r="886" spans="2:6" x14ac:dyDescent="0.2">
      <c r="B886" s="10"/>
      <c r="C886" s="10"/>
      <c r="E886" s="10"/>
      <c r="F886" s="10"/>
    </row>
    <row r="887" spans="2:6" x14ac:dyDescent="0.2">
      <c r="B887" s="10"/>
      <c r="C887" s="10"/>
      <c r="E887" s="10"/>
      <c r="F887" s="10"/>
    </row>
    <row r="888" spans="2:6" x14ac:dyDescent="0.2">
      <c r="B888" s="10"/>
      <c r="C888" s="10"/>
      <c r="E888" s="10"/>
      <c r="F888" s="10"/>
    </row>
    <row r="889" spans="2:6" x14ac:dyDescent="0.2">
      <c r="B889" s="10"/>
      <c r="C889" s="10"/>
      <c r="E889" s="10"/>
      <c r="F889" s="10"/>
    </row>
    <row r="890" spans="2:6" x14ac:dyDescent="0.2">
      <c r="B890" s="10"/>
      <c r="C890" s="10"/>
      <c r="E890" s="10"/>
      <c r="F890" s="10"/>
    </row>
    <row r="891" spans="2:6" x14ac:dyDescent="0.2">
      <c r="B891" s="10"/>
      <c r="C891" s="10"/>
      <c r="E891" s="10"/>
      <c r="F891" s="10"/>
    </row>
    <row r="892" spans="2:6" x14ac:dyDescent="0.2">
      <c r="B892" s="10"/>
      <c r="C892" s="10"/>
      <c r="E892" s="10"/>
      <c r="F892" s="10"/>
    </row>
    <row r="893" spans="2:6" x14ac:dyDescent="0.2">
      <c r="B893" s="10"/>
      <c r="C893" s="10"/>
      <c r="E893" s="10"/>
      <c r="F893" s="10"/>
    </row>
    <row r="894" spans="2:6" x14ac:dyDescent="0.2">
      <c r="B894" s="10"/>
      <c r="C894" s="10"/>
      <c r="E894" s="10"/>
      <c r="F894" s="10"/>
    </row>
    <row r="895" spans="2:6" x14ac:dyDescent="0.2">
      <c r="B895" s="10"/>
      <c r="C895" s="10"/>
      <c r="E895" s="10"/>
      <c r="F895" s="10"/>
    </row>
    <row r="896" spans="2:6" x14ac:dyDescent="0.2">
      <c r="B896" s="10"/>
      <c r="C896" s="10"/>
      <c r="E896" s="10"/>
      <c r="F896" s="10"/>
    </row>
    <row r="897" spans="2:6" x14ac:dyDescent="0.2">
      <c r="B897" s="10"/>
      <c r="C897" s="10"/>
      <c r="E897" s="10"/>
      <c r="F897" s="10"/>
    </row>
    <row r="898" spans="2:6" x14ac:dyDescent="0.2">
      <c r="B898" s="10"/>
      <c r="C898" s="10"/>
      <c r="E898" s="10"/>
      <c r="F898" s="10"/>
    </row>
    <row r="899" spans="2:6" x14ac:dyDescent="0.2">
      <c r="B899" s="10"/>
      <c r="C899" s="10"/>
      <c r="E899" s="10"/>
      <c r="F899" s="10"/>
    </row>
    <row r="900" spans="2:6" x14ac:dyDescent="0.2">
      <c r="B900" s="10"/>
      <c r="C900" s="10"/>
      <c r="E900" s="10"/>
      <c r="F900" s="10"/>
    </row>
    <row r="901" spans="2:6" x14ac:dyDescent="0.2">
      <c r="B901" s="10"/>
      <c r="C901" s="10"/>
      <c r="E901" s="10"/>
      <c r="F901" s="10"/>
    </row>
    <row r="902" spans="2:6" x14ac:dyDescent="0.2">
      <c r="B902" s="10"/>
      <c r="C902" s="10"/>
      <c r="E902" s="10"/>
      <c r="F902" s="10"/>
    </row>
    <row r="903" spans="2:6" x14ac:dyDescent="0.2">
      <c r="B903" s="10"/>
      <c r="C903" s="10"/>
      <c r="E903" s="10"/>
      <c r="F903" s="10"/>
    </row>
    <row r="904" spans="2:6" x14ac:dyDescent="0.2">
      <c r="B904" s="10"/>
      <c r="C904" s="10"/>
      <c r="E904" s="10"/>
      <c r="F904" s="10"/>
    </row>
    <row r="905" spans="2:6" x14ac:dyDescent="0.2">
      <c r="B905" s="10"/>
      <c r="C905" s="10"/>
      <c r="E905" s="10"/>
      <c r="F905" s="10"/>
    </row>
    <row r="906" spans="2:6" x14ac:dyDescent="0.2">
      <c r="B906" s="10"/>
      <c r="C906" s="10"/>
      <c r="E906" s="10"/>
      <c r="F906" s="10"/>
    </row>
    <row r="907" spans="2:6" x14ac:dyDescent="0.2">
      <c r="B907" s="10"/>
      <c r="C907" s="10"/>
      <c r="E907" s="10"/>
      <c r="F907" s="10"/>
    </row>
    <row r="908" spans="2:6" x14ac:dyDescent="0.2">
      <c r="B908" s="10"/>
      <c r="C908" s="10"/>
      <c r="E908" s="10"/>
      <c r="F908" s="10"/>
    </row>
    <row r="909" spans="2:6" x14ac:dyDescent="0.2">
      <c r="B909" s="10"/>
      <c r="C909" s="10"/>
      <c r="E909" s="10"/>
      <c r="F909" s="10"/>
    </row>
    <row r="910" spans="2:6" x14ac:dyDescent="0.2">
      <c r="B910" s="10"/>
      <c r="C910" s="10"/>
      <c r="E910" s="10"/>
      <c r="F910" s="10"/>
    </row>
    <row r="911" spans="2:6" x14ac:dyDescent="0.2">
      <c r="B911" s="10"/>
      <c r="C911" s="10"/>
      <c r="E911" s="10"/>
      <c r="F911" s="10"/>
    </row>
    <row r="912" spans="2:6" x14ac:dyDescent="0.2">
      <c r="B912" s="10"/>
      <c r="C912" s="10"/>
      <c r="E912" s="10"/>
      <c r="F912" s="10"/>
    </row>
    <row r="913" spans="2:6" x14ac:dyDescent="0.2">
      <c r="B913" s="10"/>
      <c r="C913" s="10"/>
      <c r="E913" s="10"/>
      <c r="F913" s="10"/>
    </row>
    <row r="914" spans="2:6" x14ac:dyDescent="0.2">
      <c r="B914" s="10"/>
      <c r="C914" s="10"/>
      <c r="E914" s="10"/>
      <c r="F914" s="10"/>
    </row>
    <row r="915" spans="2:6" x14ac:dyDescent="0.2">
      <c r="B915" s="10"/>
      <c r="C915" s="10"/>
      <c r="E915" s="10"/>
      <c r="F915" s="10"/>
    </row>
    <row r="916" spans="2:6" x14ac:dyDescent="0.2">
      <c r="B916" s="10"/>
      <c r="C916" s="10"/>
      <c r="E916" s="10"/>
      <c r="F916" s="10"/>
    </row>
    <row r="917" spans="2:6" x14ac:dyDescent="0.2">
      <c r="B917" s="10"/>
      <c r="C917" s="10"/>
      <c r="E917" s="10"/>
      <c r="F917" s="10"/>
    </row>
    <row r="918" spans="2:6" x14ac:dyDescent="0.2">
      <c r="B918" s="10"/>
      <c r="C918" s="10"/>
      <c r="E918" s="10"/>
      <c r="F918" s="10"/>
    </row>
    <row r="919" spans="2:6" x14ac:dyDescent="0.2">
      <c r="B919" s="10"/>
      <c r="C919" s="10"/>
      <c r="E919" s="10"/>
      <c r="F919" s="10"/>
    </row>
    <row r="920" spans="2:6" x14ac:dyDescent="0.2">
      <c r="B920" s="10"/>
      <c r="C920" s="10"/>
      <c r="E920" s="10"/>
      <c r="F920" s="10"/>
    </row>
    <row r="921" spans="2:6" x14ac:dyDescent="0.2">
      <c r="B921" s="10"/>
      <c r="C921" s="10"/>
      <c r="E921" s="10"/>
      <c r="F921" s="10"/>
    </row>
    <row r="922" spans="2:6" x14ac:dyDescent="0.2">
      <c r="B922" s="10"/>
      <c r="C922" s="10"/>
      <c r="E922" s="10"/>
      <c r="F922" s="10"/>
    </row>
    <row r="923" spans="2:6" x14ac:dyDescent="0.2">
      <c r="B923" s="10"/>
      <c r="C923" s="10"/>
      <c r="E923" s="10"/>
      <c r="F923" s="10"/>
    </row>
    <row r="924" spans="2:6" x14ac:dyDescent="0.2">
      <c r="B924" s="10"/>
      <c r="C924" s="10"/>
      <c r="E924" s="10"/>
      <c r="F924" s="10"/>
    </row>
    <row r="925" spans="2:6" x14ac:dyDescent="0.2">
      <c r="B925" s="10"/>
      <c r="C925" s="10"/>
      <c r="E925" s="10"/>
      <c r="F925" s="10"/>
    </row>
    <row r="926" spans="2:6" x14ac:dyDescent="0.2">
      <c r="B926" s="10"/>
      <c r="C926" s="10"/>
      <c r="E926" s="10"/>
      <c r="F926" s="10"/>
    </row>
    <row r="927" spans="2:6" x14ac:dyDescent="0.2">
      <c r="B927" s="10"/>
      <c r="C927" s="10"/>
      <c r="E927" s="10"/>
      <c r="F927" s="10"/>
    </row>
    <row r="928" spans="2:6" x14ac:dyDescent="0.2">
      <c r="B928" s="10"/>
      <c r="C928" s="10"/>
      <c r="E928" s="10"/>
      <c r="F928" s="10"/>
    </row>
    <row r="929" spans="2:6" x14ac:dyDescent="0.2">
      <c r="B929" s="10"/>
      <c r="C929" s="10"/>
      <c r="E929" s="10"/>
      <c r="F929" s="10"/>
    </row>
    <row r="930" spans="2:6" x14ac:dyDescent="0.2">
      <c r="B930" s="10"/>
      <c r="C930" s="10"/>
      <c r="E930" s="10"/>
      <c r="F930" s="10"/>
    </row>
    <row r="931" spans="2:6" x14ac:dyDescent="0.2">
      <c r="B931" s="10"/>
      <c r="C931" s="10"/>
      <c r="E931" s="10"/>
      <c r="F931" s="10"/>
    </row>
    <row r="932" spans="2:6" x14ac:dyDescent="0.2">
      <c r="B932" s="10"/>
      <c r="C932" s="10"/>
      <c r="E932" s="10"/>
      <c r="F932" s="10"/>
    </row>
    <row r="933" spans="2:6" x14ac:dyDescent="0.2">
      <c r="B933" s="10"/>
      <c r="C933" s="10"/>
      <c r="E933" s="10"/>
      <c r="F933" s="10"/>
    </row>
    <row r="934" spans="2:6" x14ac:dyDescent="0.2">
      <c r="B934" s="10"/>
      <c r="C934" s="10"/>
      <c r="E934" s="10"/>
      <c r="F934" s="10"/>
    </row>
    <row r="935" spans="2:6" x14ac:dyDescent="0.2">
      <c r="B935" s="10"/>
      <c r="C935" s="10"/>
      <c r="E935" s="10"/>
      <c r="F935" s="10"/>
    </row>
    <row r="936" spans="2:6" x14ac:dyDescent="0.2">
      <c r="B936" s="10"/>
      <c r="C936" s="10"/>
      <c r="E936" s="10"/>
      <c r="F936" s="10"/>
    </row>
    <row r="937" spans="2:6" x14ac:dyDescent="0.2">
      <c r="B937" s="10"/>
      <c r="C937" s="10"/>
      <c r="E937" s="10"/>
      <c r="F937" s="10"/>
    </row>
    <row r="938" spans="2:6" x14ac:dyDescent="0.2">
      <c r="B938" s="10"/>
      <c r="C938" s="10"/>
      <c r="E938" s="10"/>
      <c r="F938" s="10"/>
    </row>
    <row r="939" spans="2:6" x14ac:dyDescent="0.2">
      <c r="B939" s="10"/>
      <c r="C939" s="10"/>
      <c r="E939" s="10"/>
      <c r="F939" s="10"/>
    </row>
    <row r="940" spans="2:6" x14ac:dyDescent="0.2">
      <c r="B940" s="10"/>
      <c r="C940" s="10"/>
      <c r="E940" s="10"/>
      <c r="F940" s="10"/>
    </row>
    <row r="941" spans="2:6" x14ac:dyDescent="0.2">
      <c r="B941" s="10"/>
      <c r="C941" s="10"/>
      <c r="E941" s="10"/>
      <c r="F941" s="10"/>
    </row>
    <row r="942" spans="2:6" x14ac:dyDescent="0.2">
      <c r="B942" s="10"/>
      <c r="C942" s="10"/>
      <c r="E942" s="10"/>
      <c r="F942" s="10"/>
    </row>
    <row r="943" spans="2:6" x14ac:dyDescent="0.2">
      <c r="B943" s="10"/>
      <c r="C943" s="10"/>
      <c r="E943" s="10"/>
      <c r="F943" s="10"/>
    </row>
    <row r="944" spans="2:6" x14ac:dyDescent="0.2">
      <c r="B944" s="10"/>
      <c r="C944" s="10"/>
      <c r="E944" s="10"/>
      <c r="F944" s="10"/>
    </row>
    <row r="945" spans="2:6" x14ac:dyDescent="0.2">
      <c r="B945" s="10"/>
      <c r="C945" s="10"/>
      <c r="E945" s="10"/>
      <c r="F945" s="10"/>
    </row>
    <row r="946" spans="2:6" x14ac:dyDescent="0.2">
      <c r="B946" s="10"/>
      <c r="C946" s="10"/>
      <c r="E946" s="10"/>
      <c r="F946" s="10"/>
    </row>
    <row r="947" spans="2:6" x14ac:dyDescent="0.2">
      <c r="B947" s="10"/>
      <c r="C947" s="10"/>
      <c r="E947" s="10"/>
      <c r="F947" s="10"/>
    </row>
    <row r="948" spans="2:6" x14ac:dyDescent="0.2">
      <c r="B948" s="10"/>
      <c r="C948" s="10"/>
      <c r="E948" s="10"/>
      <c r="F948" s="10"/>
    </row>
    <row r="949" spans="2:6" x14ac:dyDescent="0.2">
      <c r="B949" s="10"/>
      <c r="C949" s="10"/>
      <c r="E949" s="10"/>
      <c r="F949" s="10"/>
    </row>
    <row r="950" spans="2:6" x14ac:dyDescent="0.2">
      <c r="B950" s="10"/>
      <c r="C950" s="10"/>
      <c r="E950" s="10"/>
      <c r="F950" s="10"/>
    </row>
    <row r="951" spans="2:6" x14ac:dyDescent="0.2">
      <c r="B951" s="10"/>
      <c r="C951" s="10"/>
      <c r="E951" s="10"/>
      <c r="F951" s="10"/>
    </row>
    <row r="952" spans="2:6" x14ac:dyDescent="0.2">
      <c r="B952" s="10"/>
      <c r="C952" s="10"/>
      <c r="E952" s="10"/>
      <c r="F952" s="10"/>
    </row>
    <row r="953" spans="2:6" x14ac:dyDescent="0.2">
      <c r="B953" s="10"/>
      <c r="C953" s="10"/>
      <c r="E953" s="10"/>
      <c r="F953" s="10"/>
    </row>
    <row r="954" spans="2:6" x14ac:dyDescent="0.2">
      <c r="B954" s="10"/>
      <c r="C954" s="10"/>
      <c r="E954" s="10"/>
      <c r="F954" s="10"/>
    </row>
    <row r="955" spans="2:6" x14ac:dyDescent="0.2">
      <c r="B955" s="10"/>
      <c r="C955" s="10"/>
      <c r="E955" s="10"/>
      <c r="F955" s="10"/>
    </row>
    <row r="956" spans="2:6" x14ac:dyDescent="0.2">
      <c r="B956" s="10"/>
      <c r="C956" s="10"/>
      <c r="E956" s="10"/>
      <c r="F956" s="10"/>
    </row>
    <row r="957" spans="2:6" x14ac:dyDescent="0.2">
      <c r="B957" s="10"/>
      <c r="C957" s="10"/>
      <c r="E957" s="10"/>
      <c r="F957" s="10"/>
    </row>
    <row r="958" spans="2:6" x14ac:dyDescent="0.2">
      <c r="B958" s="10"/>
      <c r="C958" s="10"/>
      <c r="E958" s="10"/>
      <c r="F958" s="10"/>
    </row>
    <row r="959" spans="2:6" x14ac:dyDescent="0.2">
      <c r="B959" s="10"/>
      <c r="C959" s="10"/>
      <c r="E959" s="10"/>
      <c r="F959" s="10"/>
    </row>
    <row r="960" spans="2:6" x14ac:dyDescent="0.2">
      <c r="B960" s="10"/>
      <c r="C960" s="10"/>
      <c r="E960" s="10"/>
      <c r="F960" s="10"/>
    </row>
    <row r="961" spans="2:6" x14ac:dyDescent="0.2">
      <c r="B961" s="10"/>
      <c r="C961" s="10"/>
      <c r="E961" s="10"/>
      <c r="F961" s="10"/>
    </row>
    <row r="962" spans="2:6" x14ac:dyDescent="0.2">
      <c r="B962" s="10"/>
      <c r="C962" s="10"/>
      <c r="E962" s="10"/>
      <c r="F962" s="10"/>
    </row>
    <row r="963" spans="2:6" x14ac:dyDescent="0.2">
      <c r="B963" s="10"/>
      <c r="C963" s="10"/>
      <c r="E963" s="10"/>
      <c r="F963" s="10"/>
    </row>
    <row r="964" spans="2:6" x14ac:dyDescent="0.2">
      <c r="B964" s="10"/>
      <c r="C964" s="10"/>
      <c r="E964" s="10"/>
      <c r="F964" s="10"/>
    </row>
    <row r="965" spans="2:6" x14ac:dyDescent="0.2">
      <c r="B965" s="10"/>
      <c r="C965" s="10"/>
      <c r="E965" s="10"/>
      <c r="F965" s="10"/>
    </row>
    <row r="966" spans="2:6" x14ac:dyDescent="0.2">
      <c r="B966" s="10"/>
      <c r="C966" s="10"/>
      <c r="E966" s="10"/>
      <c r="F966" s="10"/>
    </row>
    <row r="967" spans="2:6" x14ac:dyDescent="0.2">
      <c r="B967" s="10"/>
      <c r="C967" s="10"/>
      <c r="E967" s="10"/>
      <c r="F967" s="10"/>
    </row>
    <row r="968" spans="2:6" x14ac:dyDescent="0.2">
      <c r="B968" s="10"/>
      <c r="C968" s="10"/>
      <c r="E968" s="10"/>
      <c r="F968" s="10"/>
    </row>
    <row r="969" spans="2:6" x14ac:dyDescent="0.2">
      <c r="B969" s="10"/>
      <c r="C969" s="10"/>
      <c r="E969" s="10"/>
      <c r="F969" s="10"/>
    </row>
    <row r="970" spans="2:6" x14ac:dyDescent="0.2">
      <c r="B970" s="10"/>
      <c r="C970" s="10"/>
      <c r="E970" s="10"/>
      <c r="F970" s="10"/>
    </row>
    <row r="971" spans="2:6" x14ac:dyDescent="0.2">
      <c r="B971" s="10"/>
      <c r="C971" s="10"/>
      <c r="E971" s="10"/>
      <c r="F971" s="10"/>
    </row>
    <row r="972" spans="2:6" x14ac:dyDescent="0.2">
      <c r="B972" s="10"/>
      <c r="C972" s="10"/>
      <c r="E972" s="10"/>
      <c r="F972" s="10"/>
    </row>
    <row r="973" spans="2:6" x14ac:dyDescent="0.2">
      <c r="B973" s="10"/>
      <c r="C973" s="10"/>
      <c r="E973" s="10"/>
      <c r="F973" s="10"/>
    </row>
    <row r="974" spans="2:6" x14ac:dyDescent="0.2">
      <c r="B974" s="10"/>
      <c r="C974" s="10"/>
      <c r="E974" s="10"/>
      <c r="F974" s="10"/>
    </row>
    <row r="975" spans="2:6" x14ac:dyDescent="0.2">
      <c r="B975" s="10"/>
      <c r="C975" s="10"/>
      <c r="E975" s="10"/>
      <c r="F975" s="10"/>
    </row>
    <row r="976" spans="2:6" x14ac:dyDescent="0.2">
      <c r="B976" s="10"/>
      <c r="C976" s="10"/>
      <c r="E976" s="10"/>
      <c r="F976" s="10"/>
    </row>
    <row r="977" spans="2:6" x14ac:dyDescent="0.2">
      <c r="B977" s="10"/>
      <c r="C977" s="10"/>
      <c r="E977" s="10"/>
      <c r="F977" s="10"/>
    </row>
    <row r="978" spans="2:6" x14ac:dyDescent="0.2">
      <c r="B978" s="10"/>
      <c r="C978" s="10"/>
      <c r="E978" s="10"/>
      <c r="F978" s="10"/>
    </row>
    <row r="979" spans="2:6" x14ac:dyDescent="0.2">
      <c r="B979" s="10"/>
      <c r="C979" s="10"/>
      <c r="E979" s="10"/>
      <c r="F979" s="10"/>
    </row>
    <row r="980" spans="2:6" x14ac:dyDescent="0.2">
      <c r="B980" s="10"/>
      <c r="C980" s="10"/>
      <c r="E980" s="10"/>
      <c r="F980" s="10"/>
    </row>
    <row r="981" spans="2:6" x14ac:dyDescent="0.2">
      <c r="B981" s="10"/>
      <c r="C981" s="10"/>
      <c r="E981" s="10"/>
      <c r="F981" s="10"/>
    </row>
    <row r="982" spans="2:6" x14ac:dyDescent="0.2">
      <c r="B982" s="10"/>
      <c r="C982" s="10"/>
      <c r="E982" s="10"/>
      <c r="F982" s="10"/>
    </row>
    <row r="983" spans="2:6" x14ac:dyDescent="0.2">
      <c r="B983" s="10"/>
      <c r="C983" s="10"/>
      <c r="E983" s="10"/>
      <c r="F983" s="10"/>
    </row>
    <row r="984" spans="2:6" x14ac:dyDescent="0.2">
      <c r="B984" s="10"/>
      <c r="C984" s="10"/>
      <c r="E984" s="10"/>
      <c r="F984" s="10"/>
    </row>
    <row r="985" spans="2:6" x14ac:dyDescent="0.2">
      <c r="B985" s="10"/>
      <c r="C985" s="10"/>
      <c r="E985" s="10"/>
      <c r="F985" s="10"/>
    </row>
    <row r="986" spans="2:6" x14ac:dyDescent="0.2">
      <c r="B986" s="10"/>
      <c r="C986" s="10"/>
      <c r="E986" s="10"/>
      <c r="F986" s="10"/>
    </row>
    <row r="987" spans="2:6" x14ac:dyDescent="0.2">
      <c r="B987" s="10"/>
      <c r="C987" s="10"/>
      <c r="E987" s="10"/>
      <c r="F987" s="10"/>
    </row>
    <row r="988" spans="2:6" x14ac:dyDescent="0.2">
      <c r="B988" s="10"/>
      <c r="C988" s="10"/>
      <c r="E988" s="10"/>
      <c r="F988" s="10"/>
    </row>
    <row r="989" spans="2:6" x14ac:dyDescent="0.2">
      <c r="B989" s="10"/>
      <c r="C989" s="10"/>
      <c r="E989" s="10"/>
      <c r="F989" s="10"/>
    </row>
    <row r="990" spans="2:6" x14ac:dyDescent="0.2">
      <c r="B990" s="10"/>
      <c r="C990" s="10"/>
      <c r="E990" s="10"/>
      <c r="F990" s="10"/>
    </row>
    <row r="991" spans="2:6" x14ac:dyDescent="0.2">
      <c r="B991" s="10"/>
      <c r="C991" s="10"/>
      <c r="E991" s="10"/>
      <c r="F991" s="10"/>
    </row>
    <row r="992" spans="2:6" x14ac:dyDescent="0.2">
      <c r="B992" s="10"/>
      <c r="C992" s="10"/>
      <c r="E992" s="10"/>
      <c r="F992" s="10"/>
    </row>
    <row r="993" spans="2:6" x14ac:dyDescent="0.2">
      <c r="B993" s="10"/>
      <c r="C993" s="10"/>
      <c r="E993" s="10"/>
      <c r="F993" s="10"/>
    </row>
    <row r="994" spans="2:6" x14ac:dyDescent="0.2">
      <c r="B994" s="10"/>
      <c r="C994" s="10"/>
      <c r="E994" s="10"/>
      <c r="F994" s="10"/>
    </row>
    <row r="995" spans="2:6" x14ac:dyDescent="0.2">
      <c r="B995" s="10"/>
      <c r="C995" s="10"/>
      <c r="E995" s="10"/>
      <c r="F995" s="10"/>
    </row>
    <row r="996" spans="2:6" x14ac:dyDescent="0.2">
      <c r="B996" s="10"/>
      <c r="C996" s="10"/>
      <c r="E996" s="10"/>
      <c r="F996" s="10"/>
    </row>
    <row r="997" spans="2:6" x14ac:dyDescent="0.2">
      <c r="B997" s="10"/>
      <c r="C997" s="10"/>
      <c r="E997" s="10"/>
      <c r="F997" s="10"/>
    </row>
    <row r="998" spans="2:6" x14ac:dyDescent="0.2">
      <c r="B998" s="10"/>
      <c r="C998" s="10"/>
      <c r="E998" s="10"/>
      <c r="F998" s="10"/>
    </row>
    <row r="999" spans="2:6" x14ac:dyDescent="0.2">
      <c r="B999" s="10"/>
      <c r="C999" s="10"/>
      <c r="E999" s="10"/>
      <c r="F999" s="10"/>
    </row>
    <row r="1000" spans="2:6" x14ac:dyDescent="0.2">
      <c r="B1000" s="10"/>
      <c r="C1000" s="10"/>
      <c r="E1000" s="10"/>
      <c r="F1000" s="10"/>
    </row>
    <row r="1001" spans="2:6" x14ac:dyDescent="0.2">
      <c r="B1001" s="10"/>
      <c r="C1001" s="10"/>
      <c r="E1001" s="10"/>
      <c r="F1001" s="10"/>
    </row>
    <row r="1002" spans="2:6" x14ac:dyDescent="0.2">
      <c r="B1002" s="10"/>
      <c r="C1002" s="10"/>
      <c r="E1002" s="10"/>
      <c r="F1002" s="10"/>
    </row>
    <row r="1003" spans="2:6" x14ac:dyDescent="0.2">
      <c r="B1003" s="10"/>
      <c r="C1003" s="10"/>
      <c r="E1003" s="10"/>
      <c r="F1003" s="10"/>
    </row>
    <row r="1004" spans="2:6" x14ac:dyDescent="0.2">
      <c r="B1004" s="10"/>
      <c r="C1004" s="10"/>
      <c r="E1004" s="10"/>
      <c r="F1004" s="10"/>
    </row>
    <row r="1005" spans="2:6" x14ac:dyDescent="0.2">
      <c r="B1005" s="10"/>
      <c r="C1005" s="10"/>
      <c r="E1005" s="10"/>
      <c r="F1005" s="10"/>
    </row>
    <row r="1006" spans="2:6" x14ac:dyDescent="0.2">
      <c r="B1006" s="10"/>
      <c r="C1006" s="10"/>
      <c r="E1006" s="10"/>
      <c r="F1006" s="10"/>
    </row>
    <row r="1007" spans="2:6" x14ac:dyDescent="0.2">
      <c r="B1007" s="10"/>
      <c r="C1007" s="10"/>
      <c r="E1007" s="10"/>
      <c r="F1007" s="10"/>
    </row>
    <row r="1008" spans="2:6" x14ac:dyDescent="0.2">
      <c r="B1008" s="10"/>
      <c r="C1008" s="10"/>
      <c r="E1008" s="10"/>
      <c r="F1008" s="10"/>
    </row>
    <row r="1009" spans="2:6" x14ac:dyDescent="0.2">
      <c r="B1009" s="10"/>
      <c r="C1009" s="10"/>
      <c r="E1009" s="10"/>
      <c r="F1009" s="10"/>
    </row>
    <row r="1010" spans="2:6" x14ac:dyDescent="0.2">
      <c r="B1010" s="10"/>
      <c r="C1010" s="10"/>
      <c r="E1010" s="10"/>
      <c r="F1010" s="10"/>
    </row>
    <row r="1011" spans="2:6" x14ac:dyDescent="0.2">
      <c r="B1011" s="10"/>
      <c r="C1011" s="10"/>
      <c r="E1011" s="10"/>
      <c r="F1011" s="10"/>
    </row>
    <row r="1012" spans="2:6" x14ac:dyDescent="0.2">
      <c r="B1012" s="10"/>
      <c r="C1012" s="10"/>
      <c r="E1012" s="10"/>
      <c r="F1012" s="10"/>
    </row>
    <row r="1013" spans="2:6" x14ac:dyDescent="0.2">
      <c r="B1013" s="10"/>
      <c r="C1013" s="10"/>
      <c r="E1013" s="10"/>
      <c r="F1013" s="10"/>
    </row>
    <row r="1014" spans="2:6" x14ac:dyDescent="0.2">
      <c r="B1014" s="10"/>
      <c r="C1014" s="10"/>
      <c r="E1014" s="10"/>
      <c r="F1014" s="10"/>
    </row>
    <row r="1015" spans="2:6" x14ac:dyDescent="0.2">
      <c r="B1015" s="10"/>
      <c r="C1015" s="10"/>
      <c r="E1015" s="10"/>
      <c r="F1015" s="10"/>
    </row>
    <row r="1016" spans="2:6" x14ac:dyDescent="0.2">
      <c r="B1016" s="10"/>
      <c r="C1016" s="10"/>
      <c r="E1016" s="10"/>
      <c r="F1016" s="10"/>
    </row>
    <row r="1017" spans="2:6" x14ac:dyDescent="0.2">
      <c r="B1017" s="10"/>
      <c r="C1017" s="10"/>
      <c r="E1017" s="10"/>
      <c r="F1017" s="10"/>
    </row>
    <row r="1018" spans="2:6" x14ac:dyDescent="0.2">
      <c r="B1018" s="10"/>
      <c r="C1018" s="10"/>
      <c r="E1018" s="10"/>
      <c r="F1018" s="10"/>
    </row>
    <row r="1019" spans="2:6" x14ac:dyDescent="0.2">
      <c r="B1019" s="10"/>
      <c r="C1019" s="10"/>
      <c r="E1019" s="10"/>
      <c r="F1019" s="10"/>
    </row>
    <row r="1020" spans="2:6" x14ac:dyDescent="0.2">
      <c r="B1020" s="10"/>
      <c r="C1020" s="10"/>
      <c r="E1020" s="10"/>
      <c r="F1020" s="10"/>
    </row>
    <row r="1021" spans="2:6" x14ac:dyDescent="0.2">
      <c r="B1021" s="10"/>
      <c r="C1021" s="10"/>
      <c r="E1021" s="10"/>
      <c r="F1021" s="10"/>
    </row>
    <row r="1022" spans="2:6" x14ac:dyDescent="0.2">
      <c r="B1022" s="10"/>
      <c r="C1022" s="10"/>
      <c r="E1022" s="10"/>
      <c r="F1022" s="10"/>
    </row>
    <row r="1023" spans="2:6" x14ac:dyDescent="0.2">
      <c r="B1023" s="10"/>
      <c r="C1023" s="10"/>
      <c r="E1023" s="10"/>
      <c r="F1023" s="10"/>
    </row>
    <row r="1024" spans="2:6" x14ac:dyDescent="0.2">
      <c r="B1024" s="10"/>
      <c r="C1024" s="10"/>
      <c r="E1024" s="10"/>
      <c r="F1024" s="10"/>
    </row>
    <row r="1025" spans="2:6" x14ac:dyDescent="0.2">
      <c r="B1025" s="10"/>
      <c r="C1025" s="10"/>
      <c r="E1025" s="10"/>
      <c r="F1025" s="10"/>
    </row>
    <row r="1026" spans="2:6" x14ac:dyDescent="0.2">
      <c r="B1026" s="10"/>
      <c r="C1026" s="10"/>
      <c r="E1026" s="10"/>
      <c r="F1026" s="10"/>
    </row>
    <row r="1027" spans="2:6" x14ac:dyDescent="0.2">
      <c r="B1027" s="10"/>
      <c r="C1027" s="10"/>
      <c r="E1027" s="10"/>
      <c r="F1027" s="10"/>
    </row>
    <row r="1028" spans="2:6" x14ac:dyDescent="0.2">
      <c r="B1028" s="10"/>
      <c r="C1028" s="10"/>
      <c r="E1028" s="10"/>
      <c r="F1028" s="10"/>
    </row>
    <row r="1029" spans="2:6" x14ac:dyDescent="0.2">
      <c r="B1029" s="10"/>
      <c r="C1029" s="10"/>
      <c r="E1029" s="10"/>
      <c r="F1029" s="10"/>
    </row>
    <row r="1030" spans="2:6" x14ac:dyDescent="0.2">
      <c r="B1030" s="10"/>
      <c r="C1030" s="10"/>
      <c r="E1030" s="10"/>
      <c r="F1030" s="10"/>
    </row>
    <row r="1031" spans="2:6" x14ac:dyDescent="0.2">
      <c r="B1031" s="10"/>
      <c r="C1031" s="10"/>
      <c r="E1031" s="10"/>
      <c r="F1031" s="10"/>
    </row>
    <row r="1032" spans="2:6" x14ac:dyDescent="0.2">
      <c r="B1032" s="10"/>
      <c r="C1032" s="10"/>
      <c r="E1032" s="10"/>
      <c r="F1032" s="10"/>
    </row>
    <row r="1033" spans="2:6" x14ac:dyDescent="0.2">
      <c r="B1033" s="10"/>
      <c r="C1033" s="10"/>
      <c r="E1033" s="10"/>
      <c r="F1033" s="10"/>
    </row>
    <row r="1034" spans="2:6" x14ac:dyDescent="0.2">
      <c r="B1034" s="10"/>
      <c r="C1034" s="10"/>
      <c r="E1034" s="10"/>
      <c r="F1034" s="10"/>
    </row>
    <row r="1035" spans="2:6" x14ac:dyDescent="0.2">
      <c r="B1035" s="10"/>
      <c r="C1035" s="10"/>
      <c r="E1035" s="10"/>
      <c r="F1035" s="10"/>
    </row>
    <row r="1036" spans="2:6" x14ac:dyDescent="0.2">
      <c r="B1036" s="10"/>
      <c r="C1036" s="10"/>
      <c r="E1036" s="10"/>
      <c r="F1036" s="10"/>
    </row>
    <row r="1037" spans="2:6" x14ac:dyDescent="0.2">
      <c r="B1037" s="10"/>
      <c r="C1037" s="10"/>
      <c r="E1037" s="10"/>
      <c r="F1037" s="10"/>
    </row>
    <row r="1038" spans="2:6" x14ac:dyDescent="0.2">
      <c r="B1038" s="10"/>
      <c r="C1038" s="10"/>
      <c r="E1038" s="10"/>
      <c r="F1038" s="10"/>
    </row>
    <row r="1039" spans="2:6" x14ac:dyDescent="0.2">
      <c r="B1039" s="10"/>
      <c r="C1039" s="10"/>
      <c r="E1039" s="10"/>
      <c r="F1039" s="10"/>
    </row>
    <row r="1040" spans="2:6" x14ac:dyDescent="0.2">
      <c r="B1040" s="10"/>
      <c r="C1040" s="10"/>
      <c r="E1040" s="10"/>
      <c r="F1040" s="10"/>
    </row>
    <row r="1041" spans="2:6" x14ac:dyDescent="0.2">
      <c r="B1041" s="10"/>
      <c r="C1041" s="10"/>
      <c r="E1041" s="10"/>
      <c r="F1041" s="10"/>
    </row>
    <row r="1042" spans="2:6" x14ac:dyDescent="0.2">
      <c r="B1042" s="10"/>
      <c r="C1042" s="10"/>
      <c r="E1042" s="10"/>
      <c r="F1042" s="10"/>
    </row>
    <row r="1043" spans="2:6" x14ac:dyDescent="0.2">
      <c r="B1043" s="10"/>
      <c r="C1043" s="10"/>
      <c r="E1043" s="10"/>
      <c r="F1043" s="10"/>
    </row>
    <row r="1044" spans="2:6" x14ac:dyDescent="0.2">
      <c r="B1044" s="10"/>
      <c r="C1044" s="10"/>
      <c r="E1044" s="10"/>
      <c r="F1044" s="10"/>
    </row>
    <row r="1045" spans="2:6" x14ac:dyDescent="0.2">
      <c r="B1045" s="10"/>
      <c r="C1045" s="10"/>
      <c r="E1045" s="10"/>
      <c r="F1045" s="10"/>
    </row>
    <row r="1046" spans="2:6" x14ac:dyDescent="0.2">
      <c r="B1046" s="10"/>
      <c r="C1046" s="10"/>
      <c r="E1046" s="10"/>
      <c r="F1046" s="10"/>
    </row>
    <row r="1047" spans="2:6" x14ac:dyDescent="0.2">
      <c r="B1047" s="10"/>
      <c r="C1047" s="10"/>
      <c r="E1047" s="10"/>
      <c r="F1047" s="10"/>
    </row>
    <row r="1048" spans="2:6" x14ac:dyDescent="0.2">
      <c r="B1048" s="10"/>
      <c r="C1048" s="10"/>
      <c r="E1048" s="10"/>
      <c r="F1048" s="10"/>
    </row>
    <row r="1049" spans="2:6" x14ac:dyDescent="0.2">
      <c r="B1049" s="10"/>
      <c r="C1049" s="10"/>
      <c r="E1049" s="10"/>
      <c r="F1049" s="10"/>
    </row>
    <row r="1050" spans="2:6" x14ac:dyDescent="0.2">
      <c r="B1050" s="10"/>
      <c r="C1050" s="10"/>
      <c r="E1050" s="10"/>
      <c r="F1050" s="10"/>
    </row>
    <row r="1051" spans="2:6" x14ac:dyDescent="0.2">
      <c r="B1051" s="10"/>
      <c r="C1051" s="10"/>
      <c r="E1051" s="10"/>
      <c r="F1051" s="10"/>
    </row>
    <row r="1052" spans="2:6" x14ac:dyDescent="0.2">
      <c r="B1052" s="10"/>
      <c r="C1052" s="10"/>
      <c r="E1052" s="10"/>
      <c r="F1052" s="10"/>
    </row>
    <row r="1053" spans="2:6" x14ac:dyDescent="0.2">
      <c r="B1053" s="10"/>
      <c r="C1053" s="10"/>
      <c r="E1053" s="10"/>
      <c r="F1053" s="10"/>
    </row>
    <row r="1054" spans="2:6" x14ac:dyDescent="0.2">
      <c r="B1054" s="10"/>
      <c r="C1054" s="10"/>
      <c r="E1054" s="10"/>
      <c r="F1054" s="10"/>
    </row>
    <row r="1055" spans="2:6" x14ac:dyDescent="0.2">
      <c r="B1055" s="10"/>
      <c r="C1055" s="10"/>
      <c r="E1055" s="10"/>
      <c r="F1055" s="10"/>
    </row>
    <row r="1056" spans="2:6" x14ac:dyDescent="0.2">
      <c r="B1056" s="10"/>
      <c r="C1056" s="10"/>
      <c r="E1056" s="10"/>
      <c r="F1056" s="10"/>
    </row>
    <row r="1057" spans="2:6" x14ac:dyDescent="0.2">
      <c r="B1057" s="10"/>
      <c r="C1057" s="10"/>
      <c r="E1057" s="10"/>
      <c r="F1057" s="10"/>
    </row>
    <row r="1058" spans="2:6" x14ac:dyDescent="0.2">
      <c r="B1058" s="10"/>
      <c r="C1058" s="10"/>
      <c r="E1058" s="10"/>
      <c r="F1058" s="10"/>
    </row>
    <row r="1059" spans="2:6" x14ac:dyDescent="0.2">
      <c r="B1059" s="10"/>
      <c r="C1059" s="10"/>
      <c r="E1059" s="10"/>
      <c r="F1059" s="10"/>
    </row>
    <row r="1060" spans="2:6" x14ac:dyDescent="0.2">
      <c r="B1060" s="10"/>
      <c r="C1060" s="10"/>
      <c r="E1060" s="10"/>
      <c r="F1060" s="10"/>
    </row>
    <row r="1061" spans="2:6" x14ac:dyDescent="0.2">
      <c r="B1061" s="10"/>
      <c r="C1061" s="10"/>
      <c r="E1061" s="10"/>
      <c r="F1061" s="10"/>
    </row>
    <row r="1062" spans="2:6" x14ac:dyDescent="0.2">
      <c r="B1062" s="10"/>
      <c r="C1062" s="10"/>
      <c r="E1062" s="10"/>
      <c r="F1062" s="10"/>
    </row>
    <row r="1063" spans="2:6" x14ac:dyDescent="0.2">
      <c r="B1063" s="10"/>
      <c r="C1063" s="10"/>
      <c r="E1063" s="10"/>
      <c r="F1063" s="10"/>
    </row>
    <row r="1064" spans="2:6" x14ac:dyDescent="0.2">
      <c r="B1064" s="10"/>
      <c r="C1064" s="10"/>
      <c r="E1064" s="10"/>
      <c r="F1064" s="10"/>
    </row>
    <row r="1065" spans="2:6" x14ac:dyDescent="0.2">
      <c r="B1065" s="10"/>
      <c r="C1065" s="10"/>
      <c r="E1065" s="10"/>
      <c r="F1065" s="10"/>
    </row>
    <row r="1066" spans="2:6" x14ac:dyDescent="0.2">
      <c r="B1066" s="10"/>
      <c r="C1066" s="10"/>
      <c r="E1066" s="10"/>
      <c r="F1066" s="10"/>
    </row>
    <row r="1067" spans="2:6" x14ac:dyDescent="0.2">
      <c r="B1067" s="10"/>
      <c r="C1067" s="10"/>
      <c r="E1067" s="10"/>
      <c r="F1067" s="10"/>
    </row>
    <row r="1068" spans="2:6" x14ac:dyDescent="0.2">
      <c r="B1068" s="10"/>
      <c r="C1068" s="10"/>
      <c r="E1068" s="10"/>
      <c r="F1068" s="10"/>
    </row>
    <row r="1069" spans="2:6" x14ac:dyDescent="0.2">
      <c r="B1069" s="10"/>
      <c r="C1069" s="10"/>
      <c r="E1069" s="10"/>
      <c r="F1069" s="10"/>
    </row>
    <row r="1070" spans="2:6" x14ac:dyDescent="0.2">
      <c r="B1070" s="10"/>
      <c r="C1070" s="10"/>
      <c r="E1070" s="10"/>
      <c r="F1070" s="10"/>
    </row>
    <row r="1071" spans="2:6" x14ac:dyDescent="0.2">
      <c r="B1071" s="10"/>
      <c r="C1071" s="10"/>
      <c r="E1071" s="10"/>
      <c r="F1071" s="10"/>
    </row>
    <row r="1072" spans="2:6" x14ac:dyDescent="0.2">
      <c r="B1072" s="10"/>
      <c r="C1072" s="10"/>
      <c r="E1072" s="10"/>
      <c r="F1072" s="10"/>
    </row>
    <row r="1073" spans="2:6" x14ac:dyDescent="0.2">
      <c r="B1073" s="10"/>
      <c r="C1073" s="10"/>
      <c r="E1073" s="10"/>
      <c r="F1073" s="10"/>
    </row>
    <row r="1074" spans="2:6" x14ac:dyDescent="0.2">
      <c r="B1074" s="10"/>
      <c r="C1074" s="10"/>
      <c r="E1074" s="10"/>
      <c r="F1074" s="10"/>
    </row>
    <row r="1075" spans="2:6" x14ac:dyDescent="0.2">
      <c r="B1075" s="10"/>
      <c r="C1075" s="10"/>
      <c r="E1075" s="10"/>
      <c r="F1075" s="10"/>
    </row>
    <row r="1076" spans="2:6" x14ac:dyDescent="0.2">
      <c r="B1076" s="10"/>
      <c r="C1076" s="10"/>
      <c r="E1076" s="10"/>
      <c r="F1076" s="10"/>
    </row>
    <row r="1077" spans="2:6" x14ac:dyDescent="0.2">
      <c r="B1077" s="10"/>
      <c r="C1077" s="10"/>
      <c r="E1077" s="10"/>
      <c r="F1077" s="10"/>
    </row>
    <row r="1078" spans="2:6" x14ac:dyDescent="0.2">
      <c r="B1078" s="10"/>
      <c r="C1078" s="10"/>
      <c r="E1078" s="10"/>
      <c r="F1078" s="10"/>
    </row>
    <row r="1079" spans="2:6" x14ac:dyDescent="0.2">
      <c r="B1079" s="10"/>
      <c r="C1079" s="10"/>
      <c r="E1079" s="10"/>
      <c r="F1079" s="10"/>
    </row>
    <row r="1080" spans="2:6" x14ac:dyDescent="0.2">
      <c r="B1080" s="10"/>
      <c r="C1080" s="10"/>
      <c r="E1080" s="10"/>
      <c r="F1080" s="10"/>
    </row>
    <row r="1081" spans="2:6" x14ac:dyDescent="0.2">
      <c r="B1081" s="10"/>
      <c r="C1081" s="10"/>
      <c r="E1081" s="10"/>
      <c r="F1081" s="10"/>
    </row>
    <row r="1082" spans="2:6" x14ac:dyDescent="0.2">
      <c r="B1082" s="10"/>
      <c r="C1082" s="10"/>
      <c r="E1082" s="10"/>
      <c r="F1082" s="10"/>
    </row>
    <row r="1083" spans="2:6" x14ac:dyDescent="0.2">
      <c r="B1083" s="10"/>
      <c r="C1083" s="10"/>
      <c r="E1083" s="10"/>
      <c r="F1083" s="10"/>
    </row>
    <row r="1084" spans="2:6" x14ac:dyDescent="0.2">
      <c r="B1084" s="10"/>
      <c r="C1084" s="10"/>
      <c r="E1084" s="10"/>
      <c r="F1084" s="10"/>
    </row>
    <row r="1085" spans="2:6" x14ac:dyDescent="0.2">
      <c r="B1085" s="10"/>
      <c r="C1085" s="10"/>
      <c r="E1085" s="10"/>
      <c r="F1085" s="10"/>
    </row>
    <row r="1086" spans="2:6" x14ac:dyDescent="0.2">
      <c r="B1086" s="10"/>
      <c r="C1086" s="10"/>
      <c r="E1086" s="10"/>
      <c r="F1086" s="10"/>
    </row>
    <row r="1087" spans="2:6" x14ac:dyDescent="0.2">
      <c r="B1087" s="10"/>
      <c r="C1087" s="10"/>
      <c r="E1087" s="10"/>
      <c r="F1087" s="10"/>
    </row>
    <row r="1088" spans="2:6" x14ac:dyDescent="0.2">
      <c r="B1088" s="10"/>
      <c r="C1088" s="10"/>
      <c r="E1088" s="10"/>
      <c r="F1088" s="10"/>
    </row>
    <row r="1089" spans="2:6" x14ac:dyDescent="0.2">
      <c r="B1089" s="10"/>
      <c r="C1089" s="10"/>
      <c r="E1089" s="10"/>
      <c r="F1089" s="10"/>
    </row>
    <row r="1090" spans="2:6" x14ac:dyDescent="0.2">
      <c r="B1090" s="10"/>
      <c r="C1090" s="10"/>
      <c r="E1090" s="10"/>
      <c r="F1090" s="10"/>
    </row>
    <row r="1091" spans="2:6" x14ac:dyDescent="0.2">
      <c r="B1091" s="10"/>
      <c r="C1091" s="10"/>
      <c r="E1091" s="10"/>
      <c r="F1091" s="10"/>
    </row>
    <row r="1092" spans="2:6" x14ac:dyDescent="0.2">
      <c r="B1092" s="10"/>
      <c r="C1092" s="10"/>
      <c r="E1092" s="10"/>
      <c r="F1092" s="10"/>
    </row>
    <row r="1093" spans="2:6" x14ac:dyDescent="0.2">
      <c r="B1093" s="10"/>
      <c r="C1093" s="10"/>
      <c r="E1093" s="10"/>
      <c r="F1093" s="10"/>
    </row>
    <row r="1094" spans="2:6" x14ac:dyDescent="0.2">
      <c r="B1094" s="10"/>
      <c r="C1094" s="10"/>
      <c r="E1094" s="10"/>
      <c r="F1094" s="10"/>
    </row>
    <row r="1095" spans="2:6" x14ac:dyDescent="0.2">
      <c r="B1095" s="10"/>
      <c r="C1095" s="10"/>
      <c r="E1095" s="10"/>
      <c r="F1095" s="10"/>
    </row>
    <row r="1096" spans="2:6" x14ac:dyDescent="0.2">
      <c r="B1096" s="10"/>
      <c r="C1096" s="10"/>
      <c r="E1096" s="10"/>
      <c r="F1096" s="10"/>
    </row>
    <row r="1097" spans="2:6" x14ac:dyDescent="0.2">
      <c r="B1097" s="10"/>
      <c r="C1097" s="10"/>
      <c r="E1097" s="10"/>
      <c r="F1097" s="10"/>
    </row>
    <row r="1098" spans="2:6" x14ac:dyDescent="0.2">
      <c r="B1098" s="10"/>
      <c r="C1098" s="10"/>
      <c r="E1098" s="10"/>
      <c r="F1098" s="10"/>
    </row>
    <row r="1099" spans="2:6" x14ac:dyDescent="0.2">
      <c r="B1099" s="10"/>
      <c r="C1099" s="10"/>
      <c r="E1099" s="10"/>
      <c r="F1099" s="10"/>
    </row>
    <row r="1100" spans="2:6" x14ac:dyDescent="0.2">
      <c r="B1100" s="10"/>
      <c r="C1100" s="10"/>
      <c r="E1100" s="10"/>
      <c r="F1100" s="10"/>
    </row>
    <row r="1101" spans="2:6" x14ac:dyDescent="0.2">
      <c r="B1101" s="10"/>
      <c r="C1101" s="10"/>
      <c r="E1101" s="10"/>
      <c r="F1101" s="10"/>
    </row>
    <row r="1102" spans="2:6" x14ac:dyDescent="0.2">
      <c r="B1102" s="10"/>
      <c r="C1102" s="10"/>
      <c r="E1102" s="10"/>
      <c r="F1102" s="10"/>
    </row>
    <row r="1103" spans="2:6" x14ac:dyDescent="0.2">
      <c r="B1103" s="10"/>
      <c r="C1103" s="10"/>
      <c r="E1103" s="10"/>
      <c r="F1103" s="10"/>
    </row>
    <row r="1104" spans="2:6" x14ac:dyDescent="0.2">
      <c r="B1104" s="10"/>
      <c r="C1104" s="10"/>
      <c r="E1104" s="10"/>
      <c r="F1104" s="10"/>
    </row>
    <row r="1105" spans="2:6" x14ac:dyDescent="0.2">
      <c r="B1105" s="10"/>
      <c r="C1105" s="10"/>
      <c r="E1105" s="10"/>
      <c r="F1105" s="10"/>
    </row>
    <row r="1106" spans="2:6" x14ac:dyDescent="0.2">
      <c r="B1106" s="10"/>
      <c r="C1106" s="10"/>
      <c r="E1106" s="10"/>
      <c r="F1106" s="10"/>
    </row>
    <row r="1107" spans="2:6" x14ac:dyDescent="0.2">
      <c r="B1107" s="10"/>
      <c r="C1107" s="10"/>
      <c r="E1107" s="10"/>
      <c r="F1107" s="10"/>
    </row>
    <row r="1108" spans="2:6" x14ac:dyDescent="0.2">
      <c r="B1108" s="10"/>
      <c r="C1108" s="10"/>
      <c r="E1108" s="10"/>
      <c r="F1108" s="10"/>
    </row>
    <row r="1109" spans="2:6" x14ac:dyDescent="0.2">
      <c r="B1109" s="10"/>
      <c r="C1109" s="10"/>
      <c r="E1109" s="10"/>
      <c r="F1109" s="10"/>
    </row>
    <row r="1110" spans="2:6" x14ac:dyDescent="0.2">
      <c r="B1110" s="10"/>
      <c r="C1110" s="10"/>
      <c r="E1110" s="10"/>
      <c r="F1110" s="10"/>
    </row>
    <row r="1111" spans="2:6" x14ac:dyDescent="0.2">
      <c r="B1111" s="10"/>
      <c r="C1111" s="10"/>
      <c r="E1111" s="10"/>
      <c r="F1111" s="10"/>
    </row>
    <row r="1112" spans="2:6" x14ac:dyDescent="0.2">
      <c r="B1112" s="10"/>
      <c r="C1112" s="10"/>
      <c r="E1112" s="10"/>
      <c r="F1112" s="10"/>
    </row>
    <row r="1113" spans="2:6" x14ac:dyDescent="0.2">
      <c r="B1113" s="10"/>
      <c r="C1113" s="10"/>
      <c r="E1113" s="10"/>
      <c r="F1113" s="10"/>
    </row>
    <row r="1114" spans="2:6" x14ac:dyDescent="0.2">
      <c r="B1114" s="10"/>
      <c r="C1114" s="10"/>
      <c r="E1114" s="10"/>
      <c r="F1114" s="10"/>
    </row>
    <row r="1115" spans="2:6" x14ac:dyDescent="0.2">
      <c r="B1115" s="10"/>
      <c r="C1115" s="10"/>
      <c r="E1115" s="10"/>
      <c r="F1115" s="10"/>
    </row>
    <row r="1116" spans="2:6" x14ac:dyDescent="0.2">
      <c r="B1116" s="10"/>
      <c r="C1116" s="10"/>
      <c r="E1116" s="10"/>
      <c r="F1116" s="10"/>
    </row>
    <row r="1117" spans="2:6" x14ac:dyDescent="0.2">
      <c r="B1117" s="10"/>
      <c r="C1117" s="10"/>
      <c r="E1117" s="10"/>
      <c r="F1117" s="10"/>
    </row>
    <row r="1118" spans="2:6" x14ac:dyDescent="0.2">
      <c r="B1118" s="10"/>
      <c r="C1118" s="10"/>
      <c r="E1118" s="10"/>
      <c r="F1118" s="10"/>
    </row>
    <row r="1119" spans="2:6" x14ac:dyDescent="0.2">
      <c r="B1119" s="10"/>
      <c r="C1119" s="10"/>
      <c r="E1119" s="10"/>
      <c r="F1119" s="10"/>
    </row>
    <row r="1120" spans="2:6" x14ac:dyDescent="0.2">
      <c r="B1120" s="10"/>
      <c r="C1120" s="10"/>
      <c r="E1120" s="10"/>
      <c r="F1120" s="10"/>
    </row>
    <row r="1121" spans="2:6" x14ac:dyDescent="0.2">
      <c r="B1121" s="10"/>
      <c r="C1121" s="10"/>
      <c r="E1121" s="10"/>
      <c r="F1121" s="10"/>
    </row>
    <row r="1122" spans="2:6" x14ac:dyDescent="0.2">
      <c r="B1122" s="10"/>
      <c r="C1122" s="10"/>
      <c r="E1122" s="10"/>
      <c r="F1122" s="10"/>
    </row>
    <row r="1123" spans="2:6" x14ac:dyDescent="0.2">
      <c r="B1123" s="10"/>
      <c r="C1123" s="10"/>
      <c r="E1123" s="10"/>
      <c r="F1123" s="10"/>
    </row>
    <row r="1124" spans="2:6" x14ac:dyDescent="0.2">
      <c r="B1124" s="10"/>
      <c r="C1124" s="10"/>
      <c r="E1124" s="10"/>
      <c r="F1124" s="10"/>
    </row>
    <row r="1125" spans="2:6" x14ac:dyDescent="0.2">
      <c r="B1125" s="10"/>
      <c r="C1125" s="10"/>
      <c r="E1125" s="10"/>
      <c r="F1125" s="10"/>
    </row>
    <row r="1126" spans="2:6" x14ac:dyDescent="0.2">
      <c r="B1126" s="10"/>
      <c r="C1126" s="10"/>
      <c r="E1126" s="10"/>
      <c r="F1126" s="10"/>
    </row>
    <row r="1127" spans="2:6" x14ac:dyDescent="0.2">
      <c r="B1127" s="10"/>
      <c r="C1127" s="10"/>
      <c r="E1127" s="10"/>
      <c r="F1127" s="10"/>
    </row>
    <row r="1128" spans="2:6" x14ac:dyDescent="0.2">
      <c r="B1128" s="10"/>
      <c r="C1128" s="10"/>
      <c r="E1128" s="10"/>
      <c r="F1128" s="10"/>
    </row>
    <row r="1129" spans="2:6" x14ac:dyDescent="0.2">
      <c r="B1129" s="10"/>
      <c r="C1129" s="10"/>
      <c r="E1129" s="10"/>
      <c r="F1129" s="10"/>
    </row>
    <row r="1130" spans="2:6" x14ac:dyDescent="0.2">
      <c r="B1130" s="10"/>
      <c r="C1130" s="10"/>
      <c r="E1130" s="10"/>
      <c r="F1130" s="10"/>
    </row>
    <row r="1131" spans="2:6" x14ac:dyDescent="0.2">
      <c r="B1131" s="10"/>
      <c r="C1131" s="10"/>
      <c r="E1131" s="10"/>
      <c r="F1131" s="10"/>
    </row>
    <row r="1132" spans="2:6" x14ac:dyDescent="0.2">
      <c r="B1132" s="10"/>
      <c r="C1132" s="10"/>
      <c r="E1132" s="10"/>
      <c r="F1132" s="10"/>
    </row>
    <row r="1133" spans="2:6" x14ac:dyDescent="0.2">
      <c r="B1133" s="10"/>
      <c r="C1133" s="10"/>
      <c r="E1133" s="10"/>
      <c r="F1133" s="10"/>
    </row>
    <row r="1134" spans="2:6" x14ac:dyDescent="0.2">
      <c r="B1134" s="10"/>
      <c r="C1134" s="10"/>
      <c r="E1134" s="10"/>
      <c r="F1134" s="10"/>
    </row>
    <row r="1135" spans="2:6" x14ac:dyDescent="0.2">
      <c r="B1135" s="10"/>
      <c r="C1135" s="10"/>
      <c r="E1135" s="10"/>
      <c r="F1135" s="10"/>
    </row>
    <row r="1136" spans="2:6" x14ac:dyDescent="0.2">
      <c r="B1136" s="10"/>
      <c r="C1136" s="10"/>
      <c r="E1136" s="10"/>
      <c r="F1136" s="10"/>
    </row>
    <row r="1137" spans="2:6" x14ac:dyDescent="0.2">
      <c r="B1137" s="10"/>
      <c r="C1137" s="10"/>
      <c r="E1137" s="10"/>
      <c r="F1137" s="10"/>
    </row>
    <row r="1138" spans="2:6" x14ac:dyDescent="0.2">
      <c r="B1138" s="10"/>
      <c r="C1138" s="10"/>
      <c r="E1138" s="10"/>
      <c r="F1138" s="10"/>
    </row>
    <row r="1139" spans="2:6" x14ac:dyDescent="0.2">
      <c r="B1139" s="10"/>
      <c r="C1139" s="10"/>
      <c r="E1139" s="10"/>
      <c r="F1139" s="10"/>
    </row>
    <row r="1140" spans="2:6" x14ac:dyDescent="0.2">
      <c r="B1140" s="10"/>
      <c r="C1140" s="10"/>
      <c r="E1140" s="10"/>
      <c r="F1140" s="10"/>
    </row>
    <row r="1141" spans="2:6" x14ac:dyDescent="0.2">
      <c r="B1141" s="10"/>
      <c r="C1141" s="10"/>
      <c r="E1141" s="10"/>
      <c r="F1141" s="10"/>
    </row>
    <row r="1142" spans="2:6" x14ac:dyDescent="0.2">
      <c r="B1142" s="10"/>
      <c r="C1142" s="10"/>
      <c r="E1142" s="10"/>
      <c r="F1142" s="10"/>
    </row>
    <row r="1143" spans="2:6" x14ac:dyDescent="0.2">
      <c r="B1143" s="10"/>
      <c r="C1143" s="10"/>
      <c r="E1143" s="10"/>
      <c r="F1143" s="10"/>
    </row>
    <row r="1144" spans="2:6" x14ac:dyDescent="0.2">
      <c r="B1144" s="10"/>
      <c r="C1144" s="10"/>
      <c r="E1144" s="10"/>
      <c r="F1144" s="10"/>
    </row>
    <row r="1145" spans="2:6" x14ac:dyDescent="0.2">
      <c r="B1145" s="10"/>
      <c r="C1145" s="10"/>
      <c r="E1145" s="10"/>
      <c r="F1145" s="10"/>
    </row>
    <row r="1146" spans="2:6" x14ac:dyDescent="0.2">
      <c r="B1146" s="10"/>
      <c r="C1146" s="10"/>
      <c r="E1146" s="10"/>
      <c r="F1146" s="10"/>
    </row>
    <row r="1147" spans="2:6" x14ac:dyDescent="0.2">
      <c r="B1147" s="10"/>
      <c r="C1147" s="10"/>
      <c r="E1147" s="10"/>
      <c r="F1147" s="10"/>
    </row>
    <row r="1148" spans="2:6" x14ac:dyDescent="0.2">
      <c r="B1148" s="10"/>
      <c r="C1148" s="10"/>
      <c r="E1148" s="10"/>
      <c r="F1148" s="10"/>
    </row>
    <row r="1149" spans="2:6" x14ac:dyDescent="0.2">
      <c r="B1149" s="10"/>
      <c r="C1149" s="10"/>
      <c r="E1149" s="10"/>
      <c r="F1149" s="10"/>
    </row>
    <row r="1150" spans="2:6" x14ac:dyDescent="0.2">
      <c r="B1150" s="10"/>
      <c r="C1150" s="10"/>
      <c r="E1150" s="10"/>
      <c r="F1150" s="10"/>
    </row>
    <row r="1151" spans="2:6" x14ac:dyDescent="0.2">
      <c r="B1151" s="10"/>
      <c r="C1151" s="10"/>
      <c r="E1151" s="10"/>
      <c r="F1151" s="10"/>
    </row>
    <row r="1152" spans="2:6" x14ac:dyDescent="0.2">
      <c r="B1152" s="10"/>
      <c r="C1152" s="10"/>
      <c r="E1152" s="10"/>
      <c r="F1152" s="10"/>
    </row>
    <row r="1153" spans="2:6" x14ac:dyDescent="0.2">
      <c r="B1153" s="10"/>
      <c r="C1153" s="10"/>
      <c r="E1153" s="10"/>
      <c r="F1153" s="10"/>
    </row>
    <row r="1154" spans="2:6" x14ac:dyDescent="0.2">
      <c r="B1154" s="10"/>
      <c r="C1154" s="10"/>
      <c r="E1154" s="10"/>
      <c r="F1154" s="10"/>
    </row>
    <row r="1155" spans="2:6" x14ac:dyDescent="0.2">
      <c r="B1155" s="10"/>
      <c r="C1155" s="10"/>
      <c r="E1155" s="10"/>
      <c r="F1155" s="10"/>
    </row>
    <row r="1156" spans="2:6" x14ac:dyDescent="0.2">
      <c r="B1156" s="10"/>
      <c r="C1156" s="10"/>
      <c r="E1156" s="10"/>
      <c r="F1156" s="10"/>
    </row>
    <row r="1157" spans="2:6" x14ac:dyDescent="0.2">
      <c r="B1157" s="10"/>
      <c r="C1157" s="10"/>
      <c r="E1157" s="10"/>
      <c r="F1157" s="10"/>
    </row>
    <row r="1158" spans="2:6" x14ac:dyDescent="0.2">
      <c r="B1158" s="10"/>
      <c r="C1158" s="10"/>
      <c r="E1158" s="10"/>
      <c r="F1158" s="10"/>
    </row>
    <row r="1159" spans="2:6" x14ac:dyDescent="0.2">
      <c r="B1159" s="10"/>
      <c r="C1159" s="10"/>
      <c r="E1159" s="10"/>
      <c r="F1159" s="10"/>
    </row>
    <row r="1160" spans="2:6" x14ac:dyDescent="0.2">
      <c r="B1160" s="10"/>
      <c r="C1160" s="10"/>
      <c r="E1160" s="10"/>
      <c r="F1160" s="10"/>
    </row>
    <row r="1161" spans="2:6" x14ac:dyDescent="0.2">
      <c r="B1161" s="10"/>
      <c r="C1161" s="10"/>
      <c r="E1161" s="10"/>
      <c r="F1161" s="10"/>
    </row>
    <row r="1162" spans="2:6" x14ac:dyDescent="0.2">
      <c r="B1162" s="10"/>
      <c r="C1162" s="10"/>
      <c r="E1162" s="10"/>
      <c r="F1162" s="10"/>
    </row>
    <row r="1163" spans="2:6" x14ac:dyDescent="0.2">
      <c r="B1163" s="10"/>
      <c r="C1163" s="10"/>
      <c r="E1163" s="10"/>
      <c r="F1163" s="10"/>
    </row>
    <row r="1164" spans="2:6" x14ac:dyDescent="0.2">
      <c r="B1164" s="10"/>
      <c r="C1164" s="10"/>
      <c r="E1164" s="10"/>
      <c r="F1164" s="10"/>
    </row>
    <row r="1165" spans="2:6" x14ac:dyDescent="0.2">
      <c r="B1165" s="10"/>
      <c r="C1165" s="10"/>
      <c r="E1165" s="10"/>
      <c r="F1165" s="10"/>
    </row>
    <row r="1166" spans="2:6" x14ac:dyDescent="0.2">
      <c r="B1166" s="10"/>
      <c r="C1166" s="10"/>
      <c r="E1166" s="10"/>
      <c r="F1166" s="10"/>
    </row>
    <row r="1167" spans="2:6" x14ac:dyDescent="0.2">
      <c r="B1167" s="10"/>
      <c r="C1167" s="10"/>
      <c r="E1167" s="10"/>
      <c r="F1167" s="10"/>
    </row>
    <row r="1168" spans="2:6" x14ac:dyDescent="0.2">
      <c r="B1168" s="10"/>
      <c r="C1168" s="10"/>
      <c r="E1168" s="10"/>
      <c r="F1168" s="10"/>
    </row>
    <row r="1169" spans="2:6" x14ac:dyDescent="0.2">
      <c r="B1169" s="10"/>
      <c r="C1169" s="10"/>
      <c r="E1169" s="10"/>
      <c r="F1169" s="10"/>
    </row>
    <row r="1170" spans="2:6" x14ac:dyDescent="0.2">
      <c r="B1170" s="10"/>
      <c r="C1170" s="10"/>
      <c r="E1170" s="10"/>
      <c r="F1170" s="10"/>
    </row>
    <row r="1171" spans="2:6" x14ac:dyDescent="0.2">
      <c r="B1171" s="10"/>
      <c r="C1171" s="10"/>
      <c r="E1171" s="10"/>
      <c r="F1171" s="10"/>
    </row>
    <row r="1172" spans="2:6" x14ac:dyDescent="0.2">
      <c r="B1172" s="10"/>
      <c r="C1172" s="10"/>
      <c r="E1172" s="10"/>
      <c r="F1172" s="10"/>
    </row>
    <row r="1173" spans="2:6" x14ac:dyDescent="0.2">
      <c r="B1173" s="10"/>
      <c r="C1173" s="10"/>
      <c r="E1173" s="10"/>
      <c r="F1173" s="10"/>
    </row>
    <row r="1174" spans="2:6" x14ac:dyDescent="0.2">
      <c r="B1174" s="10"/>
      <c r="C1174" s="10"/>
      <c r="E1174" s="10"/>
      <c r="F1174" s="10"/>
    </row>
    <row r="1175" spans="2:6" x14ac:dyDescent="0.2">
      <c r="B1175" s="10"/>
      <c r="C1175" s="10"/>
      <c r="E1175" s="10"/>
      <c r="F1175" s="10"/>
    </row>
    <row r="1176" spans="2:6" x14ac:dyDescent="0.2">
      <c r="B1176" s="10"/>
      <c r="C1176" s="10"/>
      <c r="E1176" s="10"/>
      <c r="F1176" s="10"/>
    </row>
    <row r="1177" spans="2:6" x14ac:dyDescent="0.2">
      <c r="B1177" s="10"/>
      <c r="C1177" s="10"/>
      <c r="E1177" s="10"/>
      <c r="F1177" s="10"/>
    </row>
    <row r="1178" spans="2:6" x14ac:dyDescent="0.2">
      <c r="B1178" s="10"/>
      <c r="C1178" s="10"/>
      <c r="E1178" s="10"/>
      <c r="F1178" s="10"/>
    </row>
    <row r="1179" spans="2:6" x14ac:dyDescent="0.2">
      <c r="B1179" s="10"/>
      <c r="C1179" s="10"/>
      <c r="E1179" s="10"/>
      <c r="F1179" s="10"/>
    </row>
    <row r="1180" spans="2:6" x14ac:dyDescent="0.2">
      <c r="B1180" s="10"/>
      <c r="C1180" s="10"/>
      <c r="E1180" s="10"/>
      <c r="F1180" s="10"/>
    </row>
    <row r="1181" spans="2:6" x14ac:dyDescent="0.2">
      <c r="B1181" s="10"/>
      <c r="C1181" s="10"/>
      <c r="E1181" s="10"/>
      <c r="F1181" s="10"/>
    </row>
    <row r="1182" spans="2:6" x14ac:dyDescent="0.2">
      <c r="B1182" s="10"/>
      <c r="C1182" s="10"/>
      <c r="E1182" s="10"/>
      <c r="F1182" s="10"/>
    </row>
    <row r="1183" spans="2:6" x14ac:dyDescent="0.2">
      <c r="B1183" s="10"/>
      <c r="C1183" s="10"/>
      <c r="E1183" s="10"/>
      <c r="F1183" s="10"/>
    </row>
    <row r="1184" spans="2:6" x14ac:dyDescent="0.2">
      <c r="B1184" s="10"/>
      <c r="C1184" s="10"/>
      <c r="E1184" s="10"/>
      <c r="F1184" s="10"/>
    </row>
    <row r="1185" spans="2:6" x14ac:dyDescent="0.2">
      <c r="B1185" s="10"/>
      <c r="C1185" s="10"/>
      <c r="E1185" s="10"/>
      <c r="F1185" s="10"/>
    </row>
    <row r="1186" spans="2:6" x14ac:dyDescent="0.2">
      <c r="B1186" s="10"/>
      <c r="C1186" s="10"/>
      <c r="E1186" s="10"/>
      <c r="F1186" s="10"/>
    </row>
    <row r="1187" spans="2:6" x14ac:dyDescent="0.2">
      <c r="B1187" s="10"/>
      <c r="C1187" s="10"/>
      <c r="E1187" s="10"/>
      <c r="F1187" s="10"/>
    </row>
    <row r="1188" spans="2:6" x14ac:dyDescent="0.2">
      <c r="B1188" s="10"/>
      <c r="C1188" s="10"/>
      <c r="E1188" s="10"/>
      <c r="F1188" s="10"/>
    </row>
    <row r="1189" spans="2:6" x14ac:dyDescent="0.2">
      <c r="B1189" s="10"/>
      <c r="C1189" s="10"/>
      <c r="E1189" s="10"/>
      <c r="F1189" s="10"/>
    </row>
    <row r="1190" spans="2:6" x14ac:dyDescent="0.2">
      <c r="B1190" s="10"/>
      <c r="C1190" s="10"/>
      <c r="E1190" s="10"/>
      <c r="F1190" s="10"/>
    </row>
    <row r="1191" spans="2:6" x14ac:dyDescent="0.2">
      <c r="B1191" s="10"/>
      <c r="C1191" s="10"/>
      <c r="E1191" s="10"/>
      <c r="F1191" s="10"/>
    </row>
    <row r="1192" spans="2:6" x14ac:dyDescent="0.2">
      <c r="B1192" s="10"/>
      <c r="C1192" s="10"/>
      <c r="E1192" s="10"/>
      <c r="F1192" s="10"/>
    </row>
    <row r="1193" spans="2:6" x14ac:dyDescent="0.2">
      <c r="B1193" s="10"/>
      <c r="C1193" s="10"/>
      <c r="E1193" s="10"/>
      <c r="F1193" s="10"/>
    </row>
    <row r="1194" spans="2:6" x14ac:dyDescent="0.2">
      <c r="B1194" s="10"/>
      <c r="C1194" s="10"/>
      <c r="E1194" s="10"/>
      <c r="F1194" s="10"/>
    </row>
    <row r="1195" spans="2:6" x14ac:dyDescent="0.2">
      <c r="B1195" s="10"/>
      <c r="C1195" s="10"/>
      <c r="E1195" s="10"/>
      <c r="F1195" s="10"/>
    </row>
    <row r="1196" spans="2:6" x14ac:dyDescent="0.2">
      <c r="B1196" s="10"/>
      <c r="C1196" s="10"/>
      <c r="E1196" s="10"/>
      <c r="F1196" s="10"/>
    </row>
    <row r="1197" spans="2:6" x14ac:dyDescent="0.2">
      <c r="B1197" s="10"/>
      <c r="C1197" s="10"/>
      <c r="E1197" s="10"/>
      <c r="F1197" s="10"/>
    </row>
    <row r="1198" spans="2:6" x14ac:dyDescent="0.2">
      <c r="B1198" s="10"/>
      <c r="C1198" s="10"/>
      <c r="E1198" s="10"/>
      <c r="F1198" s="10"/>
    </row>
    <row r="1199" spans="2:6" x14ac:dyDescent="0.2">
      <c r="B1199" s="10"/>
      <c r="C1199" s="10"/>
      <c r="E1199" s="10"/>
      <c r="F1199" s="10"/>
    </row>
    <row r="1200" spans="2:6" x14ac:dyDescent="0.2">
      <c r="B1200" s="10"/>
      <c r="C1200" s="10"/>
      <c r="E1200" s="10"/>
      <c r="F1200" s="10"/>
    </row>
    <row r="1201" spans="2:6" x14ac:dyDescent="0.2">
      <c r="B1201" s="10"/>
      <c r="C1201" s="10"/>
      <c r="E1201" s="10"/>
      <c r="F1201" s="10"/>
    </row>
    <row r="1202" spans="2:6" x14ac:dyDescent="0.2">
      <c r="B1202" s="10"/>
      <c r="C1202" s="10"/>
      <c r="E1202" s="10"/>
      <c r="F1202" s="10"/>
    </row>
    <row r="1203" spans="2:6" x14ac:dyDescent="0.2">
      <c r="B1203" s="10"/>
      <c r="C1203" s="10"/>
      <c r="E1203" s="10"/>
      <c r="F1203" s="10"/>
    </row>
    <row r="1204" spans="2:6" x14ac:dyDescent="0.2">
      <c r="B1204" s="10"/>
      <c r="C1204" s="10"/>
      <c r="E1204" s="10"/>
      <c r="F1204" s="10"/>
    </row>
    <row r="1205" spans="2:6" x14ac:dyDescent="0.2">
      <c r="B1205" s="10"/>
      <c r="C1205" s="10"/>
      <c r="E1205" s="10"/>
      <c r="F1205" s="10"/>
    </row>
    <row r="1206" spans="2:6" x14ac:dyDescent="0.2">
      <c r="B1206" s="10"/>
      <c r="C1206" s="10"/>
      <c r="E1206" s="10"/>
      <c r="F1206" s="10"/>
    </row>
    <row r="1207" spans="2:6" x14ac:dyDescent="0.2">
      <c r="B1207" s="10"/>
      <c r="C1207" s="10"/>
      <c r="E1207" s="10"/>
      <c r="F1207" s="10"/>
    </row>
    <row r="1208" spans="2:6" x14ac:dyDescent="0.2">
      <c r="B1208" s="10"/>
      <c r="C1208" s="10"/>
      <c r="E1208" s="10"/>
      <c r="F1208" s="10"/>
    </row>
    <row r="1209" spans="2:6" x14ac:dyDescent="0.2">
      <c r="B1209" s="10"/>
      <c r="C1209" s="10"/>
      <c r="E1209" s="10"/>
      <c r="F1209" s="10"/>
    </row>
    <row r="1210" spans="2:6" x14ac:dyDescent="0.2">
      <c r="B1210" s="10"/>
      <c r="C1210" s="10"/>
      <c r="E1210" s="10"/>
      <c r="F1210" s="10"/>
    </row>
    <row r="1211" spans="2:6" x14ac:dyDescent="0.2">
      <c r="B1211" s="10"/>
      <c r="C1211" s="10"/>
      <c r="E1211" s="10"/>
      <c r="F1211" s="10"/>
    </row>
    <row r="1212" spans="2:6" x14ac:dyDescent="0.2">
      <c r="B1212" s="10"/>
      <c r="C1212" s="10"/>
      <c r="E1212" s="10"/>
      <c r="F1212" s="10"/>
    </row>
    <row r="1213" spans="2:6" x14ac:dyDescent="0.2">
      <c r="B1213" s="10"/>
      <c r="C1213" s="10"/>
      <c r="E1213" s="10"/>
      <c r="F1213" s="10"/>
    </row>
    <row r="1214" spans="2:6" x14ac:dyDescent="0.2">
      <c r="B1214" s="10"/>
      <c r="C1214" s="10"/>
      <c r="E1214" s="10"/>
      <c r="F1214" s="10"/>
    </row>
    <row r="1215" spans="2:6" x14ac:dyDescent="0.2">
      <c r="B1215" s="10"/>
      <c r="C1215" s="10"/>
      <c r="E1215" s="10"/>
      <c r="F1215" s="10"/>
    </row>
    <row r="1216" spans="2:6" x14ac:dyDescent="0.2">
      <c r="B1216" s="10"/>
      <c r="C1216" s="10"/>
      <c r="E1216" s="10"/>
      <c r="F1216" s="10"/>
    </row>
    <row r="1217" spans="2:6" x14ac:dyDescent="0.2">
      <c r="B1217" s="10"/>
      <c r="C1217" s="10"/>
      <c r="E1217" s="10"/>
      <c r="F1217" s="10"/>
    </row>
    <row r="1218" spans="2:6" x14ac:dyDescent="0.2">
      <c r="B1218" s="10"/>
      <c r="C1218" s="10"/>
      <c r="E1218" s="10"/>
      <c r="F1218" s="10"/>
    </row>
    <row r="1219" spans="2:6" x14ac:dyDescent="0.2">
      <c r="B1219" s="10"/>
      <c r="C1219" s="10"/>
      <c r="E1219" s="10"/>
      <c r="F1219" s="10"/>
    </row>
    <row r="1220" spans="2:6" x14ac:dyDescent="0.2">
      <c r="B1220" s="10"/>
      <c r="C1220" s="10"/>
      <c r="E1220" s="10"/>
      <c r="F1220" s="10"/>
    </row>
    <row r="1221" spans="2:6" x14ac:dyDescent="0.2">
      <c r="B1221" s="10"/>
      <c r="C1221" s="10"/>
      <c r="E1221" s="10"/>
      <c r="F1221" s="10"/>
    </row>
    <row r="1222" spans="2:6" x14ac:dyDescent="0.2">
      <c r="B1222" s="10"/>
      <c r="C1222" s="10"/>
      <c r="E1222" s="10"/>
      <c r="F1222" s="10"/>
    </row>
    <row r="1223" spans="2:6" x14ac:dyDescent="0.2">
      <c r="B1223" s="10"/>
      <c r="C1223" s="10"/>
      <c r="E1223" s="10"/>
      <c r="F1223" s="10"/>
    </row>
    <row r="1224" spans="2:6" x14ac:dyDescent="0.2">
      <c r="B1224" s="10"/>
      <c r="C1224" s="10"/>
      <c r="E1224" s="10"/>
      <c r="F1224" s="10"/>
    </row>
    <row r="1225" spans="2:6" x14ac:dyDescent="0.2">
      <c r="B1225" s="10"/>
      <c r="C1225" s="10"/>
      <c r="E1225" s="10"/>
      <c r="F1225" s="10"/>
    </row>
    <row r="1226" spans="2:6" x14ac:dyDescent="0.2">
      <c r="B1226" s="10"/>
      <c r="C1226" s="10"/>
      <c r="E1226" s="10"/>
      <c r="F1226" s="10"/>
    </row>
    <row r="1227" spans="2:6" x14ac:dyDescent="0.2">
      <c r="B1227" s="10"/>
      <c r="C1227" s="10"/>
      <c r="E1227" s="10"/>
      <c r="F1227" s="10"/>
    </row>
    <row r="1228" spans="2:6" x14ac:dyDescent="0.2">
      <c r="B1228" s="10"/>
      <c r="C1228" s="10"/>
      <c r="E1228" s="10"/>
      <c r="F1228" s="10"/>
    </row>
    <row r="1229" spans="2:6" x14ac:dyDescent="0.2">
      <c r="B1229" s="10"/>
      <c r="C1229" s="10"/>
      <c r="E1229" s="10"/>
      <c r="F1229" s="10"/>
    </row>
    <row r="1230" spans="2:6" x14ac:dyDescent="0.2">
      <c r="B1230" s="10"/>
      <c r="C1230" s="10"/>
      <c r="E1230" s="10"/>
      <c r="F1230" s="10"/>
    </row>
    <row r="1231" spans="2:6" x14ac:dyDescent="0.2">
      <c r="B1231" s="10"/>
      <c r="C1231" s="10"/>
      <c r="E1231" s="10"/>
      <c r="F1231" s="10"/>
    </row>
    <row r="1232" spans="2:6" x14ac:dyDescent="0.2">
      <c r="B1232" s="10"/>
      <c r="C1232" s="10"/>
      <c r="E1232" s="10"/>
      <c r="F1232" s="10"/>
    </row>
    <row r="1233" spans="2:6" x14ac:dyDescent="0.2">
      <c r="B1233" s="10"/>
      <c r="C1233" s="10"/>
      <c r="E1233" s="10"/>
      <c r="F1233" s="10"/>
    </row>
    <row r="1234" spans="2:6" x14ac:dyDescent="0.2">
      <c r="B1234" s="10"/>
      <c r="C1234" s="10"/>
      <c r="E1234" s="10"/>
      <c r="F1234" s="10"/>
    </row>
    <row r="1235" spans="2:6" x14ac:dyDescent="0.2">
      <c r="B1235" s="10"/>
      <c r="C1235" s="10"/>
      <c r="E1235" s="10"/>
      <c r="F1235" s="10"/>
    </row>
    <row r="1236" spans="2:6" x14ac:dyDescent="0.2">
      <c r="B1236" s="10"/>
      <c r="C1236" s="10"/>
      <c r="E1236" s="10"/>
      <c r="F1236" s="10"/>
    </row>
    <row r="1237" spans="2:6" x14ac:dyDescent="0.2">
      <c r="B1237" s="10"/>
      <c r="C1237" s="10"/>
      <c r="E1237" s="10"/>
      <c r="F1237" s="10"/>
    </row>
    <row r="1238" spans="2:6" x14ac:dyDescent="0.2">
      <c r="B1238" s="10"/>
      <c r="C1238" s="10"/>
      <c r="E1238" s="10"/>
      <c r="F1238" s="10"/>
    </row>
    <row r="1239" spans="2:6" x14ac:dyDescent="0.2">
      <c r="B1239" s="10"/>
      <c r="C1239" s="10"/>
      <c r="E1239" s="10"/>
      <c r="F1239" s="10"/>
    </row>
    <row r="1240" spans="2:6" x14ac:dyDescent="0.2">
      <c r="B1240" s="10"/>
      <c r="C1240" s="10"/>
      <c r="E1240" s="10"/>
      <c r="F1240" s="10"/>
    </row>
    <row r="1241" spans="2:6" x14ac:dyDescent="0.2">
      <c r="B1241" s="10"/>
      <c r="C1241" s="10"/>
      <c r="E1241" s="10"/>
      <c r="F1241" s="10"/>
    </row>
    <row r="1242" spans="2:6" x14ac:dyDescent="0.2">
      <c r="B1242" s="10"/>
      <c r="C1242" s="10"/>
      <c r="E1242" s="10"/>
      <c r="F1242" s="10"/>
    </row>
    <row r="1243" spans="2:6" x14ac:dyDescent="0.2">
      <c r="B1243" s="10"/>
      <c r="C1243" s="10"/>
      <c r="E1243" s="10"/>
      <c r="F1243" s="10"/>
    </row>
    <row r="1244" spans="2:6" x14ac:dyDescent="0.2">
      <c r="B1244" s="10"/>
      <c r="C1244" s="10"/>
      <c r="E1244" s="10"/>
      <c r="F1244" s="10"/>
    </row>
    <row r="1245" spans="2:6" x14ac:dyDescent="0.2">
      <c r="B1245" s="10"/>
      <c r="C1245" s="10"/>
      <c r="E1245" s="10"/>
      <c r="F1245" s="10"/>
    </row>
    <row r="1246" spans="2:6" x14ac:dyDescent="0.2">
      <c r="B1246" s="10"/>
      <c r="C1246" s="10"/>
      <c r="E1246" s="10"/>
      <c r="F1246" s="10"/>
    </row>
    <row r="1247" spans="2:6" x14ac:dyDescent="0.2">
      <c r="B1247" s="10"/>
      <c r="C1247" s="10"/>
      <c r="E1247" s="10"/>
      <c r="F1247" s="10"/>
    </row>
    <row r="1248" spans="2:6" x14ac:dyDescent="0.2">
      <c r="B1248" s="10"/>
      <c r="C1248" s="10"/>
      <c r="E1248" s="10"/>
      <c r="F1248" s="10"/>
    </row>
    <row r="1249" spans="2:6" x14ac:dyDescent="0.2">
      <c r="B1249" s="10"/>
      <c r="C1249" s="10"/>
      <c r="E1249" s="10"/>
      <c r="F1249" s="10"/>
    </row>
    <row r="1250" spans="2:6" x14ac:dyDescent="0.2">
      <c r="B1250" s="10"/>
      <c r="C1250" s="10"/>
      <c r="E1250" s="10"/>
      <c r="F1250" s="10"/>
    </row>
    <row r="1251" spans="2:6" x14ac:dyDescent="0.2">
      <c r="B1251" s="10"/>
      <c r="C1251" s="10"/>
      <c r="E1251" s="10"/>
      <c r="F1251" s="10"/>
    </row>
    <row r="1252" spans="2:6" x14ac:dyDescent="0.2">
      <c r="B1252" s="10"/>
      <c r="C1252" s="10"/>
      <c r="E1252" s="10"/>
      <c r="F1252" s="10"/>
    </row>
    <row r="1253" spans="2:6" x14ac:dyDescent="0.2">
      <c r="B1253" s="10"/>
      <c r="C1253" s="10"/>
      <c r="E1253" s="10"/>
      <c r="F1253" s="10"/>
    </row>
    <row r="1254" spans="2:6" x14ac:dyDescent="0.2">
      <c r="B1254" s="10"/>
      <c r="C1254" s="10"/>
      <c r="E1254" s="10"/>
      <c r="F1254" s="10"/>
    </row>
    <row r="1255" spans="2:6" x14ac:dyDescent="0.2">
      <c r="B1255" s="10"/>
      <c r="C1255" s="10"/>
      <c r="E1255" s="10"/>
      <c r="F1255" s="10"/>
    </row>
    <row r="1256" spans="2:6" x14ac:dyDescent="0.2">
      <c r="B1256" s="10"/>
      <c r="C1256" s="10"/>
      <c r="E1256" s="10"/>
      <c r="F1256" s="10"/>
    </row>
    <row r="1257" spans="2:6" x14ac:dyDescent="0.2">
      <c r="B1257" s="10"/>
      <c r="C1257" s="10"/>
      <c r="E1257" s="10"/>
      <c r="F1257" s="10"/>
    </row>
    <row r="1258" spans="2:6" x14ac:dyDescent="0.2">
      <c r="B1258" s="10"/>
      <c r="C1258" s="10"/>
      <c r="E1258" s="10"/>
      <c r="F1258" s="10"/>
    </row>
    <row r="1259" spans="2:6" x14ac:dyDescent="0.2">
      <c r="B1259" s="10"/>
      <c r="C1259" s="10"/>
      <c r="E1259" s="10"/>
      <c r="F1259" s="10"/>
    </row>
    <row r="1260" spans="2:6" x14ac:dyDescent="0.2">
      <c r="B1260" s="10"/>
      <c r="C1260" s="10"/>
      <c r="E1260" s="10"/>
      <c r="F1260" s="10"/>
    </row>
    <row r="1261" spans="2:6" x14ac:dyDescent="0.2">
      <c r="B1261" s="10"/>
      <c r="C1261" s="10"/>
      <c r="E1261" s="10"/>
      <c r="F1261" s="10"/>
    </row>
    <row r="1262" spans="2:6" x14ac:dyDescent="0.2">
      <c r="B1262" s="10"/>
      <c r="C1262" s="10"/>
      <c r="E1262" s="10"/>
      <c r="F1262" s="10"/>
    </row>
    <row r="1263" spans="2:6" x14ac:dyDescent="0.2">
      <c r="B1263" s="10"/>
      <c r="C1263" s="10"/>
      <c r="E1263" s="10"/>
      <c r="F1263" s="10"/>
    </row>
    <row r="1264" spans="2:6" x14ac:dyDescent="0.2">
      <c r="B1264" s="10"/>
      <c r="C1264" s="10"/>
      <c r="E1264" s="10"/>
      <c r="F1264" s="10"/>
    </row>
    <row r="1265" spans="2:6" x14ac:dyDescent="0.2">
      <c r="B1265" s="10"/>
      <c r="C1265" s="10"/>
      <c r="E1265" s="10"/>
      <c r="F1265" s="10"/>
    </row>
    <row r="1266" spans="2:6" x14ac:dyDescent="0.2">
      <c r="B1266" s="10"/>
      <c r="C1266" s="10"/>
      <c r="E1266" s="10"/>
      <c r="F1266" s="10"/>
    </row>
    <row r="1267" spans="2:6" x14ac:dyDescent="0.2">
      <c r="B1267" s="10"/>
      <c r="C1267" s="10"/>
      <c r="E1267" s="10"/>
      <c r="F1267" s="10"/>
    </row>
    <row r="1268" spans="2:6" x14ac:dyDescent="0.2">
      <c r="B1268" s="10"/>
      <c r="C1268" s="10"/>
      <c r="E1268" s="10"/>
      <c r="F1268" s="10"/>
    </row>
    <row r="1269" spans="2:6" x14ac:dyDescent="0.2">
      <c r="B1269" s="10"/>
      <c r="C1269" s="10"/>
      <c r="E1269" s="10"/>
      <c r="F1269" s="10"/>
    </row>
    <row r="1270" spans="2:6" x14ac:dyDescent="0.2">
      <c r="B1270" s="10"/>
      <c r="C1270" s="10"/>
      <c r="E1270" s="10"/>
      <c r="F1270" s="10"/>
    </row>
    <row r="1271" spans="2:6" x14ac:dyDescent="0.2">
      <c r="B1271" s="10"/>
      <c r="C1271" s="10"/>
      <c r="E1271" s="10"/>
      <c r="F1271" s="10"/>
    </row>
    <row r="1272" spans="2:6" x14ac:dyDescent="0.2">
      <c r="B1272" s="10"/>
      <c r="C1272" s="10"/>
      <c r="E1272" s="10"/>
      <c r="F1272" s="10"/>
    </row>
    <row r="1273" spans="2:6" x14ac:dyDescent="0.2">
      <c r="B1273" s="10"/>
      <c r="C1273" s="10"/>
      <c r="E1273" s="10"/>
      <c r="F1273" s="10"/>
    </row>
    <row r="1274" spans="2:6" x14ac:dyDescent="0.2">
      <c r="B1274" s="10"/>
      <c r="C1274" s="10"/>
      <c r="E1274" s="10"/>
      <c r="F1274" s="10"/>
    </row>
    <row r="1275" spans="2:6" x14ac:dyDescent="0.2">
      <c r="B1275" s="10"/>
      <c r="C1275" s="10"/>
      <c r="E1275" s="10"/>
      <c r="F1275" s="10"/>
    </row>
    <row r="1276" spans="2:6" x14ac:dyDescent="0.2">
      <c r="B1276" s="10"/>
      <c r="C1276" s="10"/>
      <c r="E1276" s="10"/>
      <c r="F1276" s="10"/>
    </row>
    <row r="1277" spans="2:6" x14ac:dyDescent="0.2">
      <c r="B1277" s="10"/>
      <c r="C1277" s="10"/>
      <c r="E1277" s="10"/>
      <c r="F1277" s="10"/>
    </row>
    <row r="1278" spans="2:6" x14ac:dyDescent="0.2">
      <c r="B1278" s="10"/>
      <c r="C1278" s="10"/>
      <c r="E1278" s="10"/>
      <c r="F1278" s="10"/>
    </row>
    <row r="1279" spans="2:6" x14ac:dyDescent="0.2">
      <c r="B1279" s="10"/>
      <c r="C1279" s="10"/>
      <c r="E1279" s="10"/>
      <c r="F1279" s="10"/>
    </row>
    <row r="1280" spans="2:6" x14ac:dyDescent="0.2">
      <c r="B1280" s="10"/>
      <c r="C1280" s="10"/>
      <c r="E1280" s="10"/>
      <c r="F1280" s="10"/>
    </row>
    <row r="1281" spans="2:6" x14ac:dyDescent="0.2">
      <c r="B1281" s="10"/>
      <c r="C1281" s="10"/>
      <c r="E1281" s="10"/>
      <c r="F1281" s="10"/>
    </row>
    <row r="1282" spans="2:6" x14ac:dyDescent="0.2">
      <c r="B1282" s="10"/>
      <c r="C1282" s="10"/>
      <c r="E1282" s="10"/>
      <c r="F1282" s="10"/>
    </row>
    <row r="1283" spans="2:6" x14ac:dyDescent="0.2">
      <c r="B1283" s="10"/>
      <c r="C1283" s="10"/>
      <c r="E1283" s="10"/>
      <c r="F1283" s="10"/>
    </row>
    <row r="1284" spans="2:6" x14ac:dyDescent="0.2">
      <c r="B1284" s="10"/>
      <c r="C1284" s="10"/>
      <c r="E1284" s="10"/>
      <c r="F1284" s="10"/>
    </row>
    <row r="1285" spans="2:6" x14ac:dyDescent="0.2">
      <c r="B1285" s="10"/>
      <c r="C1285" s="10"/>
      <c r="E1285" s="10"/>
      <c r="F1285" s="10"/>
    </row>
    <row r="1286" spans="2:6" x14ac:dyDescent="0.2">
      <c r="B1286" s="10"/>
      <c r="C1286" s="10"/>
      <c r="E1286" s="10"/>
      <c r="F1286" s="10"/>
    </row>
    <row r="1287" spans="2:6" x14ac:dyDescent="0.2">
      <c r="B1287" s="10"/>
      <c r="C1287" s="10"/>
      <c r="E1287" s="10"/>
      <c r="F1287" s="10"/>
    </row>
    <row r="1288" spans="2:6" x14ac:dyDescent="0.2">
      <c r="B1288" s="10"/>
      <c r="C1288" s="10"/>
      <c r="E1288" s="10"/>
      <c r="F1288" s="10"/>
    </row>
    <row r="1289" spans="2:6" x14ac:dyDescent="0.2">
      <c r="B1289" s="10"/>
      <c r="C1289" s="10"/>
      <c r="E1289" s="10"/>
      <c r="F1289" s="10"/>
    </row>
    <row r="1290" spans="2:6" x14ac:dyDescent="0.2">
      <c r="B1290" s="10"/>
      <c r="C1290" s="10"/>
      <c r="E1290" s="10"/>
      <c r="F1290" s="10"/>
    </row>
    <row r="1291" spans="2:6" x14ac:dyDescent="0.2">
      <c r="B1291" s="10"/>
      <c r="C1291" s="10"/>
      <c r="E1291" s="10"/>
      <c r="F1291" s="10"/>
    </row>
    <row r="1292" spans="2:6" x14ac:dyDescent="0.2">
      <c r="B1292" s="10"/>
      <c r="C1292" s="10"/>
      <c r="E1292" s="10"/>
      <c r="F1292" s="10"/>
    </row>
    <row r="1293" spans="2:6" x14ac:dyDescent="0.2">
      <c r="B1293" s="10"/>
      <c r="C1293" s="10"/>
      <c r="E1293" s="10"/>
      <c r="F1293" s="10"/>
    </row>
    <row r="1294" spans="2:6" x14ac:dyDescent="0.2">
      <c r="B1294" s="10"/>
      <c r="C1294" s="10"/>
      <c r="E1294" s="10"/>
      <c r="F1294" s="10"/>
    </row>
    <row r="1295" spans="2:6" x14ac:dyDescent="0.2">
      <c r="B1295" s="10"/>
      <c r="C1295" s="10"/>
      <c r="E1295" s="10"/>
      <c r="F1295" s="10"/>
    </row>
    <row r="1296" spans="2:6" x14ac:dyDescent="0.2">
      <c r="B1296" s="10"/>
      <c r="C1296" s="10"/>
      <c r="E1296" s="10"/>
      <c r="F1296" s="10"/>
    </row>
    <row r="1297" spans="2:6" x14ac:dyDescent="0.2">
      <c r="B1297" s="10"/>
      <c r="C1297" s="10"/>
      <c r="E1297" s="10"/>
      <c r="F1297" s="10"/>
    </row>
    <row r="1298" spans="2:6" x14ac:dyDescent="0.2">
      <c r="B1298" s="10"/>
      <c r="C1298" s="10"/>
      <c r="E1298" s="10"/>
      <c r="F1298" s="10"/>
    </row>
    <row r="1299" spans="2:6" x14ac:dyDescent="0.2">
      <c r="B1299" s="10"/>
      <c r="C1299" s="10"/>
      <c r="E1299" s="10"/>
      <c r="F1299" s="10"/>
    </row>
    <row r="1300" spans="2:6" x14ac:dyDescent="0.2">
      <c r="B1300" s="10"/>
      <c r="C1300" s="10"/>
      <c r="E1300" s="10"/>
      <c r="F1300" s="10"/>
    </row>
    <row r="1301" spans="2:6" x14ac:dyDescent="0.2">
      <c r="B1301" s="10"/>
      <c r="C1301" s="10"/>
      <c r="E1301" s="10"/>
      <c r="F1301" s="10"/>
    </row>
    <row r="1302" spans="2:6" x14ac:dyDescent="0.2">
      <c r="B1302" s="10"/>
      <c r="C1302" s="10"/>
      <c r="E1302" s="10"/>
      <c r="F1302" s="10"/>
    </row>
    <row r="1303" spans="2:6" x14ac:dyDescent="0.2">
      <c r="B1303" s="10"/>
      <c r="C1303" s="10"/>
      <c r="E1303" s="10"/>
      <c r="F1303" s="10"/>
    </row>
    <row r="1304" spans="2:6" x14ac:dyDescent="0.2">
      <c r="B1304" s="10"/>
      <c r="C1304" s="10"/>
      <c r="E1304" s="10"/>
      <c r="F1304" s="10"/>
    </row>
    <row r="1305" spans="2:6" x14ac:dyDescent="0.2">
      <c r="B1305" s="10"/>
      <c r="C1305" s="10"/>
      <c r="E1305" s="10"/>
      <c r="F1305" s="10"/>
    </row>
    <row r="1306" spans="2:6" x14ac:dyDescent="0.2">
      <c r="B1306" s="10"/>
      <c r="C1306" s="10"/>
      <c r="E1306" s="10"/>
      <c r="F1306" s="10"/>
    </row>
    <row r="1307" spans="2:6" x14ac:dyDescent="0.2">
      <c r="B1307" s="10"/>
      <c r="C1307" s="10"/>
      <c r="E1307" s="10"/>
      <c r="F1307" s="10"/>
    </row>
    <row r="1308" spans="2:6" x14ac:dyDescent="0.2">
      <c r="B1308" s="10"/>
      <c r="C1308" s="10"/>
      <c r="E1308" s="10"/>
      <c r="F1308" s="10"/>
    </row>
    <row r="1309" spans="2:6" x14ac:dyDescent="0.2">
      <c r="B1309" s="10"/>
      <c r="C1309" s="10"/>
      <c r="E1309" s="10"/>
      <c r="F1309" s="10"/>
    </row>
    <row r="1310" spans="2:6" x14ac:dyDescent="0.2">
      <c r="B1310" s="10"/>
      <c r="C1310" s="10"/>
      <c r="E1310" s="10"/>
      <c r="F1310" s="10"/>
    </row>
    <row r="1311" spans="2:6" x14ac:dyDescent="0.2">
      <c r="B1311" s="10"/>
      <c r="C1311" s="10"/>
      <c r="E1311" s="10"/>
      <c r="F1311" s="10"/>
    </row>
    <row r="1312" spans="2:6" x14ac:dyDescent="0.2">
      <c r="B1312" s="10"/>
      <c r="C1312" s="10"/>
      <c r="E1312" s="10"/>
      <c r="F1312" s="10"/>
    </row>
    <row r="1313" spans="2:6" x14ac:dyDescent="0.2">
      <c r="B1313" s="10"/>
      <c r="C1313" s="10"/>
      <c r="E1313" s="10"/>
      <c r="F1313" s="10"/>
    </row>
    <row r="1314" spans="2:6" x14ac:dyDescent="0.2">
      <c r="B1314" s="10"/>
      <c r="C1314" s="10"/>
      <c r="E1314" s="10"/>
      <c r="F1314" s="10"/>
    </row>
    <row r="1315" spans="2:6" x14ac:dyDescent="0.2">
      <c r="B1315" s="10"/>
      <c r="C1315" s="10"/>
      <c r="E1315" s="10"/>
      <c r="F1315" s="10"/>
    </row>
    <row r="1316" spans="2:6" x14ac:dyDescent="0.2">
      <c r="B1316" s="10"/>
      <c r="C1316" s="10"/>
      <c r="E1316" s="10"/>
      <c r="F1316" s="10"/>
    </row>
    <row r="1317" spans="2:6" x14ac:dyDescent="0.2">
      <c r="B1317" s="10"/>
      <c r="C1317" s="10"/>
      <c r="E1317" s="10"/>
      <c r="F1317" s="10"/>
    </row>
    <row r="1318" spans="2:6" x14ac:dyDescent="0.2">
      <c r="B1318" s="10"/>
      <c r="C1318" s="10"/>
      <c r="E1318" s="10"/>
      <c r="F1318" s="10"/>
    </row>
    <row r="1319" spans="2:6" x14ac:dyDescent="0.2">
      <c r="B1319" s="10"/>
      <c r="C1319" s="10"/>
      <c r="E1319" s="10"/>
      <c r="F1319" s="10"/>
    </row>
    <row r="1320" spans="2:6" x14ac:dyDescent="0.2">
      <c r="B1320" s="10"/>
      <c r="C1320" s="10"/>
      <c r="E1320" s="10"/>
      <c r="F1320" s="10"/>
    </row>
    <row r="1321" spans="2:6" x14ac:dyDescent="0.2">
      <c r="B1321" s="10"/>
      <c r="C1321" s="10"/>
      <c r="E1321" s="10"/>
      <c r="F1321" s="10"/>
    </row>
    <row r="1322" spans="2:6" x14ac:dyDescent="0.2">
      <c r="B1322" s="10"/>
      <c r="C1322" s="10"/>
      <c r="E1322" s="10"/>
      <c r="F1322" s="10"/>
    </row>
    <row r="1323" spans="2:6" x14ac:dyDescent="0.2">
      <c r="B1323" s="10"/>
      <c r="C1323" s="10"/>
      <c r="E1323" s="10"/>
      <c r="F1323" s="10"/>
    </row>
    <row r="1324" spans="2:6" x14ac:dyDescent="0.2">
      <c r="B1324" s="10"/>
      <c r="C1324" s="10"/>
      <c r="E1324" s="10"/>
      <c r="F1324" s="10"/>
    </row>
    <row r="1325" spans="2:6" x14ac:dyDescent="0.2">
      <c r="B1325" s="10"/>
      <c r="C1325" s="10"/>
      <c r="E1325" s="10"/>
      <c r="F1325" s="10"/>
    </row>
    <row r="1326" spans="2:6" x14ac:dyDescent="0.2">
      <c r="B1326" s="10"/>
      <c r="C1326" s="10"/>
      <c r="E1326" s="10"/>
      <c r="F1326" s="10"/>
    </row>
    <row r="1327" spans="2:6" x14ac:dyDescent="0.2">
      <c r="B1327" s="10"/>
      <c r="C1327" s="10"/>
      <c r="E1327" s="10"/>
      <c r="F1327" s="10"/>
    </row>
    <row r="1328" spans="2:6" x14ac:dyDescent="0.2">
      <c r="B1328" s="10"/>
      <c r="C1328" s="10"/>
      <c r="E1328" s="10"/>
      <c r="F1328" s="10"/>
    </row>
    <row r="1329" spans="2:6" x14ac:dyDescent="0.2">
      <c r="B1329" s="10"/>
      <c r="C1329" s="10"/>
      <c r="E1329" s="10"/>
      <c r="F1329" s="10"/>
    </row>
    <row r="1330" spans="2:6" x14ac:dyDescent="0.2">
      <c r="B1330" s="10"/>
      <c r="C1330" s="10"/>
      <c r="E1330" s="10"/>
      <c r="F1330" s="10"/>
    </row>
    <row r="1331" spans="2:6" x14ac:dyDescent="0.2">
      <c r="B1331" s="10"/>
      <c r="C1331" s="10"/>
      <c r="E1331" s="10"/>
      <c r="F1331" s="10"/>
    </row>
    <row r="1332" spans="2:6" x14ac:dyDescent="0.2">
      <c r="B1332" s="10"/>
      <c r="C1332" s="10"/>
      <c r="E1332" s="10"/>
      <c r="F1332" s="10"/>
    </row>
    <row r="1333" spans="2:6" x14ac:dyDescent="0.2">
      <c r="B1333" s="10"/>
      <c r="C1333" s="10"/>
      <c r="E1333" s="10"/>
      <c r="F1333" s="10"/>
    </row>
    <row r="1334" spans="2:6" x14ac:dyDescent="0.2">
      <c r="B1334" s="10"/>
      <c r="C1334" s="10"/>
      <c r="E1334" s="10"/>
      <c r="F1334" s="10"/>
    </row>
    <row r="1335" spans="2:6" x14ac:dyDescent="0.2">
      <c r="B1335" s="10"/>
      <c r="C1335" s="10"/>
      <c r="E1335" s="10"/>
      <c r="F1335" s="10"/>
    </row>
    <row r="1336" spans="2:6" x14ac:dyDescent="0.2">
      <c r="B1336" s="10"/>
      <c r="C1336" s="10"/>
      <c r="E1336" s="10"/>
      <c r="F1336" s="10"/>
    </row>
    <row r="1337" spans="2:6" x14ac:dyDescent="0.2">
      <c r="B1337" s="10"/>
      <c r="C1337" s="10"/>
      <c r="E1337" s="10"/>
      <c r="F1337" s="10"/>
    </row>
    <row r="1338" spans="2:6" x14ac:dyDescent="0.2">
      <c r="B1338" s="10"/>
      <c r="C1338" s="10"/>
      <c r="E1338" s="10"/>
      <c r="F1338" s="10"/>
    </row>
    <row r="1339" spans="2:6" x14ac:dyDescent="0.2">
      <c r="B1339" s="10"/>
      <c r="C1339" s="10"/>
      <c r="E1339" s="10"/>
      <c r="F1339" s="10"/>
    </row>
    <row r="1340" spans="2:6" x14ac:dyDescent="0.2">
      <c r="B1340" s="10"/>
      <c r="C1340" s="10"/>
      <c r="E1340" s="10"/>
      <c r="F1340" s="10"/>
    </row>
    <row r="1341" spans="2:6" x14ac:dyDescent="0.2">
      <c r="B1341" s="10"/>
      <c r="C1341" s="10"/>
      <c r="E1341" s="10"/>
      <c r="F1341" s="10"/>
    </row>
    <row r="1342" spans="2:6" x14ac:dyDescent="0.2">
      <c r="B1342" s="10"/>
      <c r="C1342" s="10"/>
      <c r="E1342" s="10"/>
      <c r="F1342" s="10"/>
    </row>
    <row r="1343" spans="2:6" x14ac:dyDescent="0.2">
      <c r="B1343" s="10"/>
      <c r="C1343" s="10"/>
      <c r="E1343" s="10"/>
      <c r="F1343" s="10"/>
    </row>
    <row r="1344" spans="2:6" x14ac:dyDescent="0.2">
      <c r="B1344" s="10"/>
      <c r="C1344" s="10"/>
      <c r="E1344" s="10"/>
      <c r="F1344" s="10"/>
    </row>
    <row r="1345" spans="2:6" x14ac:dyDescent="0.2">
      <c r="B1345" s="10"/>
      <c r="C1345" s="10"/>
      <c r="E1345" s="10"/>
      <c r="F1345" s="10"/>
    </row>
    <row r="1346" spans="2:6" x14ac:dyDescent="0.2">
      <c r="B1346" s="10"/>
      <c r="C1346" s="10"/>
      <c r="E1346" s="10"/>
      <c r="F1346" s="10"/>
    </row>
    <row r="1347" spans="2:6" x14ac:dyDescent="0.2">
      <c r="B1347" s="10"/>
      <c r="C1347" s="10"/>
      <c r="E1347" s="10"/>
      <c r="F1347" s="10"/>
    </row>
    <row r="1348" spans="2:6" x14ac:dyDescent="0.2">
      <c r="B1348" s="10"/>
      <c r="C1348" s="10"/>
      <c r="E1348" s="10"/>
      <c r="F1348" s="10"/>
    </row>
    <row r="1349" spans="2:6" x14ac:dyDescent="0.2">
      <c r="B1349" s="10"/>
      <c r="C1349" s="10"/>
      <c r="E1349" s="10"/>
      <c r="F1349" s="10"/>
    </row>
    <row r="1350" spans="2:6" x14ac:dyDescent="0.2">
      <c r="B1350" s="10"/>
      <c r="C1350" s="10"/>
      <c r="E1350" s="10"/>
      <c r="F1350" s="10"/>
    </row>
    <row r="1351" spans="2:6" x14ac:dyDescent="0.2">
      <c r="B1351" s="10"/>
      <c r="C1351" s="10"/>
      <c r="E1351" s="10"/>
      <c r="F1351" s="10"/>
    </row>
    <row r="1352" spans="2:6" x14ac:dyDescent="0.2">
      <c r="B1352" s="10"/>
      <c r="C1352" s="10"/>
      <c r="E1352" s="10"/>
      <c r="F1352" s="10"/>
    </row>
    <row r="1353" spans="2:6" x14ac:dyDescent="0.2">
      <c r="B1353" s="10"/>
      <c r="C1353" s="10"/>
      <c r="E1353" s="10"/>
      <c r="F1353" s="10"/>
    </row>
    <row r="1354" spans="2:6" x14ac:dyDescent="0.2">
      <c r="B1354" s="10"/>
      <c r="C1354" s="10"/>
      <c r="E1354" s="10"/>
      <c r="F1354" s="10"/>
    </row>
    <row r="1355" spans="2:6" x14ac:dyDescent="0.2">
      <c r="B1355" s="10"/>
      <c r="C1355" s="10"/>
      <c r="E1355" s="10"/>
      <c r="F1355" s="10"/>
    </row>
    <row r="1356" spans="2:6" x14ac:dyDescent="0.2">
      <c r="B1356" s="10"/>
      <c r="C1356" s="10"/>
      <c r="E1356" s="10"/>
      <c r="F1356" s="10"/>
    </row>
    <row r="1357" spans="2:6" x14ac:dyDescent="0.2">
      <c r="B1357" s="10"/>
      <c r="C1357" s="10"/>
      <c r="E1357" s="10"/>
      <c r="F1357" s="10"/>
    </row>
    <row r="1358" spans="2:6" x14ac:dyDescent="0.2">
      <c r="B1358" s="10"/>
      <c r="C1358" s="10"/>
      <c r="E1358" s="10"/>
      <c r="F1358" s="10"/>
    </row>
    <row r="1359" spans="2:6" x14ac:dyDescent="0.2">
      <c r="B1359" s="10"/>
      <c r="C1359" s="10"/>
      <c r="E1359" s="10"/>
      <c r="F1359" s="10"/>
    </row>
    <row r="1360" spans="2:6" x14ac:dyDescent="0.2">
      <c r="B1360" s="10"/>
      <c r="C1360" s="10"/>
      <c r="E1360" s="10"/>
      <c r="F1360" s="10"/>
    </row>
    <row r="1361" spans="2:6" x14ac:dyDescent="0.2">
      <c r="B1361" s="10"/>
      <c r="C1361" s="10"/>
      <c r="E1361" s="10"/>
      <c r="F1361" s="10"/>
    </row>
    <row r="1362" spans="2:6" x14ac:dyDescent="0.2">
      <c r="B1362" s="10"/>
      <c r="C1362" s="10"/>
      <c r="E1362" s="10"/>
      <c r="F1362" s="10"/>
    </row>
    <row r="1363" spans="2:6" x14ac:dyDescent="0.2">
      <c r="B1363" s="10"/>
      <c r="C1363" s="10"/>
      <c r="E1363" s="10"/>
      <c r="F1363" s="10"/>
    </row>
    <row r="1364" spans="2:6" x14ac:dyDescent="0.2">
      <c r="B1364" s="10"/>
      <c r="C1364" s="10"/>
      <c r="E1364" s="10"/>
      <c r="F1364" s="10"/>
    </row>
    <row r="1365" spans="2:6" x14ac:dyDescent="0.2">
      <c r="B1365" s="10"/>
      <c r="C1365" s="10"/>
      <c r="E1365" s="10"/>
      <c r="F1365" s="10"/>
    </row>
    <row r="1366" spans="2:6" x14ac:dyDescent="0.2">
      <c r="B1366" s="10"/>
      <c r="C1366" s="10"/>
      <c r="E1366" s="10"/>
      <c r="F1366" s="10"/>
    </row>
    <row r="1367" spans="2:6" x14ac:dyDescent="0.2">
      <c r="B1367" s="10"/>
      <c r="C1367" s="10"/>
      <c r="E1367" s="10"/>
      <c r="F1367" s="10"/>
    </row>
    <row r="1368" spans="2:6" x14ac:dyDescent="0.2">
      <c r="B1368" s="10"/>
      <c r="C1368" s="10"/>
      <c r="E1368" s="10"/>
      <c r="F1368" s="10"/>
    </row>
    <row r="1369" spans="2:6" x14ac:dyDescent="0.2">
      <c r="B1369" s="10"/>
      <c r="C1369" s="10"/>
      <c r="E1369" s="10"/>
      <c r="F1369" s="10"/>
    </row>
    <row r="1370" spans="2:6" x14ac:dyDescent="0.2">
      <c r="B1370" s="10"/>
      <c r="C1370" s="10"/>
      <c r="E1370" s="10"/>
      <c r="F1370" s="10"/>
    </row>
    <row r="1371" spans="2:6" x14ac:dyDescent="0.2">
      <c r="B1371" s="10"/>
      <c r="C1371" s="10"/>
      <c r="E1371" s="10"/>
      <c r="F1371" s="10"/>
    </row>
    <row r="1372" spans="2:6" x14ac:dyDescent="0.2">
      <c r="B1372" s="10"/>
      <c r="C1372" s="10"/>
      <c r="E1372" s="10"/>
      <c r="F1372" s="10"/>
    </row>
    <row r="1373" spans="2:6" x14ac:dyDescent="0.2">
      <c r="B1373" s="10"/>
      <c r="C1373" s="10"/>
      <c r="E1373" s="10"/>
      <c r="F1373" s="10"/>
    </row>
    <row r="1374" spans="2:6" x14ac:dyDescent="0.2">
      <c r="B1374" s="10"/>
      <c r="C1374" s="10"/>
      <c r="E1374" s="10"/>
      <c r="F1374" s="10"/>
    </row>
    <row r="1375" spans="2:6" x14ac:dyDescent="0.2">
      <c r="B1375" s="10"/>
      <c r="C1375" s="10"/>
      <c r="E1375" s="10"/>
      <c r="F1375" s="10"/>
    </row>
    <row r="1376" spans="2:6" x14ac:dyDescent="0.2">
      <c r="B1376" s="10"/>
      <c r="C1376" s="10"/>
      <c r="E1376" s="10"/>
      <c r="F1376" s="10"/>
    </row>
    <row r="1377" spans="2:6" x14ac:dyDescent="0.2">
      <c r="B1377" s="10"/>
      <c r="C1377" s="10"/>
      <c r="E1377" s="10"/>
      <c r="F1377" s="10"/>
    </row>
    <row r="1378" spans="2:6" x14ac:dyDescent="0.2">
      <c r="B1378" s="10"/>
      <c r="C1378" s="10"/>
      <c r="E1378" s="10"/>
      <c r="F1378" s="10"/>
    </row>
    <row r="1379" spans="2:6" x14ac:dyDescent="0.2">
      <c r="B1379" s="10"/>
      <c r="C1379" s="10"/>
      <c r="E1379" s="10"/>
      <c r="F1379" s="10"/>
    </row>
    <row r="1380" spans="2:6" x14ac:dyDescent="0.2">
      <c r="B1380" s="10"/>
      <c r="C1380" s="10"/>
      <c r="E1380" s="10"/>
      <c r="F1380" s="10"/>
    </row>
    <row r="1381" spans="2:6" x14ac:dyDescent="0.2">
      <c r="B1381" s="10"/>
      <c r="C1381" s="10"/>
      <c r="E1381" s="10"/>
      <c r="F1381" s="10"/>
    </row>
    <row r="1382" spans="2:6" x14ac:dyDescent="0.2">
      <c r="B1382" s="10"/>
      <c r="C1382" s="10"/>
      <c r="E1382" s="10"/>
      <c r="F1382" s="10"/>
    </row>
    <row r="1383" spans="2:6" x14ac:dyDescent="0.2">
      <c r="B1383" s="10"/>
      <c r="C1383" s="10"/>
      <c r="E1383" s="10"/>
      <c r="F1383" s="10"/>
    </row>
    <row r="1384" spans="2:6" x14ac:dyDescent="0.2">
      <c r="B1384" s="10"/>
      <c r="C1384" s="10"/>
      <c r="E1384" s="10"/>
      <c r="F1384" s="10"/>
    </row>
    <row r="1385" spans="2:6" x14ac:dyDescent="0.2">
      <c r="B1385" s="10"/>
      <c r="C1385" s="10"/>
      <c r="E1385" s="10"/>
      <c r="F1385" s="10"/>
    </row>
    <row r="1386" spans="2:6" x14ac:dyDescent="0.2">
      <c r="B1386" s="10"/>
      <c r="C1386" s="10"/>
      <c r="E1386" s="10"/>
      <c r="F1386" s="10"/>
    </row>
    <row r="1387" spans="2:6" x14ac:dyDescent="0.2">
      <c r="B1387" s="10"/>
      <c r="C1387" s="10"/>
      <c r="E1387" s="10"/>
      <c r="F1387" s="10"/>
    </row>
    <row r="1388" spans="2:6" x14ac:dyDescent="0.2">
      <c r="B1388" s="10"/>
      <c r="C1388" s="10"/>
      <c r="E1388" s="10"/>
      <c r="F1388" s="10"/>
    </row>
    <row r="1389" spans="2:6" x14ac:dyDescent="0.2">
      <c r="B1389" s="10"/>
      <c r="C1389" s="10"/>
      <c r="E1389" s="10"/>
      <c r="F1389" s="10"/>
    </row>
    <row r="1390" spans="2:6" x14ac:dyDescent="0.2">
      <c r="B1390" s="10"/>
      <c r="C1390" s="10"/>
      <c r="E1390" s="10"/>
      <c r="F1390" s="10"/>
    </row>
    <row r="1391" spans="2:6" x14ac:dyDescent="0.2">
      <c r="B1391" s="10"/>
      <c r="C1391" s="10"/>
      <c r="E1391" s="10"/>
      <c r="F1391" s="10"/>
    </row>
    <row r="1392" spans="2:6" x14ac:dyDescent="0.2">
      <c r="B1392" s="10"/>
      <c r="C1392" s="10"/>
      <c r="E1392" s="10"/>
      <c r="F1392" s="10"/>
    </row>
    <row r="1393" spans="2:6" x14ac:dyDescent="0.2">
      <c r="B1393" s="10"/>
      <c r="C1393" s="10"/>
      <c r="E1393" s="10"/>
      <c r="F1393" s="10"/>
    </row>
    <row r="1394" spans="2:6" x14ac:dyDescent="0.2">
      <c r="B1394" s="10"/>
      <c r="C1394" s="10"/>
      <c r="E1394" s="10"/>
      <c r="F1394" s="10"/>
    </row>
    <row r="1395" spans="2:6" x14ac:dyDescent="0.2">
      <c r="B1395" s="10"/>
      <c r="C1395" s="10"/>
      <c r="E1395" s="10"/>
      <c r="F1395" s="10"/>
    </row>
    <row r="1396" spans="2:6" x14ac:dyDescent="0.2">
      <c r="B1396" s="10"/>
      <c r="C1396" s="10"/>
      <c r="E1396" s="10"/>
      <c r="F1396" s="10"/>
    </row>
    <row r="1397" spans="2:6" x14ac:dyDescent="0.2">
      <c r="B1397" s="10"/>
      <c r="C1397" s="10"/>
      <c r="E1397" s="10"/>
      <c r="F1397" s="10"/>
    </row>
    <row r="1398" spans="2:6" x14ac:dyDescent="0.2">
      <c r="B1398" s="10"/>
      <c r="C1398" s="10"/>
      <c r="E1398" s="10"/>
      <c r="F1398" s="10"/>
    </row>
    <row r="1399" spans="2:6" x14ac:dyDescent="0.2">
      <c r="B1399" s="10"/>
      <c r="C1399" s="10"/>
      <c r="E1399" s="10"/>
      <c r="F1399" s="10"/>
    </row>
    <row r="1400" spans="2:6" x14ac:dyDescent="0.2">
      <c r="B1400" s="10"/>
      <c r="C1400" s="10"/>
      <c r="E1400" s="10"/>
      <c r="F1400" s="10"/>
    </row>
    <row r="1401" spans="2:6" x14ac:dyDescent="0.2">
      <c r="B1401" s="10"/>
      <c r="C1401" s="10"/>
      <c r="E1401" s="10"/>
      <c r="F1401" s="10"/>
    </row>
    <row r="1402" spans="2:6" x14ac:dyDescent="0.2">
      <c r="B1402" s="10"/>
      <c r="C1402" s="10"/>
      <c r="E1402" s="10"/>
      <c r="F1402" s="10"/>
    </row>
    <row r="1403" spans="2:6" x14ac:dyDescent="0.2">
      <c r="B1403" s="10"/>
      <c r="C1403" s="10"/>
      <c r="E1403" s="10"/>
      <c r="F1403" s="10"/>
    </row>
    <row r="1404" spans="2:6" x14ac:dyDescent="0.2">
      <c r="B1404" s="10"/>
      <c r="C1404" s="10"/>
      <c r="E1404" s="10"/>
      <c r="F1404" s="10"/>
    </row>
    <row r="1405" spans="2:6" x14ac:dyDescent="0.2">
      <c r="B1405" s="10"/>
      <c r="C1405" s="10"/>
      <c r="E1405" s="10"/>
      <c r="F1405" s="10"/>
    </row>
    <row r="1406" spans="2:6" x14ac:dyDescent="0.2">
      <c r="B1406" s="10"/>
      <c r="C1406" s="10"/>
      <c r="E1406" s="10"/>
      <c r="F1406" s="10"/>
    </row>
    <row r="1407" spans="2:6" x14ac:dyDescent="0.2">
      <c r="B1407" s="10"/>
      <c r="C1407" s="10"/>
      <c r="E1407" s="10"/>
      <c r="F1407" s="10"/>
    </row>
    <row r="1408" spans="2:6" x14ac:dyDescent="0.2">
      <c r="B1408" s="10"/>
      <c r="C1408" s="10"/>
      <c r="E1408" s="10"/>
      <c r="F1408" s="10"/>
    </row>
    <row r="1409" spans="2:6" x14ac:dyDescent="0.2">
      <c r="B1409" s="10"/>
      <c r="C1409" s="10"/>
      <c r="E1409" s="10"/>
      <c r="F1409" s="10"/>
    </row>
    <row r="1410" spans="2:6" x14ac:dyDescent="0.2">
      <c r="B1410" s="10"/>
      <c r="C1410" s="10"/>
      <c r="E1410" s="10"/>
      <c r="F1410" s="10"/>
    </row>
    <row r="1411" spans="2:6" x14ac:dyDescent="0.2">
      <c r="B1411" s="10"/>
      <c r="C1411" s="10"/>
      <c r="E1411" s="10"/>
      <c r="F1411" s="10"/>
    </row>
    <row r="1412" spans="2:6" x14ac:dyDescent="0.2">
      <c r="B1412" s="10"/>
      <c r="C1412" s="10"/>
      <c r="E1412" s="10"/>
      <c r="F1412" s="10"/>
    </row>
    <row r="1413" spans="2:6" x14ac:dyDescent="0.2">
      <c r="B1413" s="10"/>
      <c r="C1413" s="10"/>
      <c r="E1413" s="10"/>
      <c r="F1413" s="10"/>
    </row>
    <row r="1414" spans="2:6" x14ac:dyDescent="0.2">
      <c r="B1414" s="10"/>
      <c r="C1414" s="10"/>
      <c r="E1414" s="10"/>
      <c r="F1414" s="10"/>
    </row>
    <row r="1415" spans="2:6" x14ac:dyDescent="0.2">
      <c r="B1415" s="10"/>
      <c r="C1415" s="10"/>
      <c r="E1415" s="10"/>
      <c r="F1415" s="10"/>
    </row>
    <row r="1416" spans="2:6" x14ac:dyDescent="0.2">
      <c r="B1416" s="10"/>
      <c r="C1416" s="10"/>
      <c r="E1416" s="10"/>
      <c r="F1416" s="10"/>
    </row>
    <row r="1417" spans="2:6" x14ac:dyDescent="0.2">
      <c r="B1417" s="10"/>
      <c r="C1417" s="10"/>
      <c r="E1417" s="10"/>
      <c r="F1417" s="10"/>
    </row>
    <row r="1418" spans="2:6" x14ac:dyDescent="0.2">
      <c r="B1418" s="10"/>
      <c r="C1418" s="10"/>
      <c r="E1418" s="10"/>
      <c r="F1418" s="10"/>
    </row>
    <row r="1419" spans="2:6" x14ac:dyDescent="0.2">
      <c r="B1419" s="10"/>
      <c r="C1419" s="10"/>
      <c r="E1419" s="10"/>
      <c r="F1419" s="10"/>
    </row>
    <row r="1420" spans="2:6" x14ac:dyDescent="0.2">
      <c r="B1420" s="10"/>
      <c r="C1420" s="10"/>
      <c r="E1420" s="10"/>
      <c r="F1420" s="10"/>
    </row>
    <row r="1421" spans="2:6" x14ac:dyDescent="0.2">
      <c r="B1421" s="10"/>
      <c r="C1421" s="10"/>
      <c r="E1421" s="10"/>
      <c r="F1421" s="10"/>
    </row>
    <row r="1422" spans="2:6" x14ac:dyDescent="0.2">
      <c r="B1422" s="10"/>
      <c r="C1422" s="10"/>
      <c r="E1422" s="10"/>
      <c r="F1422" s="10"/>
    </row>
    <row r="1423" spans="2:6" x14ac:dyDescent="0.2">
      <c r="B1423" s="10"/>
      <c r="C1423" s="10"/>
      <c r="E1423" s="10"/>
      <c r="F1423" s="10"/>
    </row>
    <row r="1424" spans="2:6" x14ac:dyDescent="0.2">
      <c r="B1424" s="10"/>
      <c r="C1424" s="10"/>
      <c r="E1424" s="10"/>
      <c r="F1424" s="10"/>
    </row>
    <row r="1425" spans="2:6" x14ac:dyDescent="0.2">
      <c r="B1425" s="10"/>
      <c r="C1425" s="10"/>
      <c r="E1425" s="10"/>
      <c r="F1425" s="10"/>
    </row>
    <row r="1426" spans="2:6" x14ac:dyDescent="0.2">
      <c r="B1426" s="10"/>
      <c r="C1426" s="10"/>
      <c r="E1426" s="10"/>
      <c r="F1426" s="10"/>
    </row>
    <row r="1427" spans="2:6" x14ac:dyDescent="0.2">
      <c r="B1427" s="10"/>
      <c r="C1427" s="10"/>
      <c r="E1427" s="10"/>
      <c r="F1427" s="10"/>
    </row>
    <row r="1428" spans="2:6" x14ac:dyDescent="0.2">
      <c r="B1428" s="10"/>
      <c r="C1428" s="10"/>
      <c r="E1428" s="10"/>
      <c r="F1428" s="10"/>
    </row>
    <row r="1429" spans="2:6" x14ac:dyDescent="0.2">
      <c r="B1429" s="10"/>
      <c r="C1429" s="10"/>
      <c r="E1429" s="10"/>
      <c r="F1429" s="10"/>
    </row>
    <row r="1430" spans="2:6" x14ac:dyDescent="0.2">
      <c r="B1430" s="10"/>
      <c r="C1430" s="10"/>
      <c r="E1430" s="10"/>
      <c r="F1430" s="10"/>
    </row>
    <row r="1431" spans="2:6" x14ac:dyDescent="0.2">
      <c r="B1431" s="10"/>
      <c r="C1431" s="10"/>
      <c r="E1431" s="10"/>
      <c r="F1431" s="10"/>
    </row>
    <row r="1432" spans="2:6" x14ac:dyDescent="0.2">
      <c r="B1432" s="10"/>
      <c r="C1432" s="10"/>
      <c r="E1432" s="10"/>
      <c r="F1432" s="10"/>
    </row>
    <row r="1433" spans="2:6" x14ac:dyDescent="0.2">
      <c r="B1433" s="10"/>
      <c r="C1433" s="10"/>
      <c r="E1433" s="10"/>
      <c r="F1433" s="10"/>
    </row>
    <row r="1434" spans="2:6" x14ac:dyDescent="0.2">
      <c r="B1434" s="10"/>
      <c r="C1434" s="10"/>
      <c r="E1434" s="10"/>
      <c r="F1434" s="10"/>
    </row>
    <row r="1435" spans="2:6" x14ac:dyDescent="0.2">
      <c r="B1435" s="10"/>
      <c r="C1435" s="10"/>
      <c r="E1435" s="10"/>
      <c r="F1435" s="10"/>
    </row>
    <row r="1436" spans="2:6" x14ac:dyDescent="0.2">
      <c r="B1436" s="10"/>
      <c r="C1436" s="10"/>
      <c r="E1436" s="10"/>
      <c r="F1436" s="10"/>
    </row>
    <row r="1437" spans="2:6" x14ac:dyDescent="0.2">
      <c r="B1437" s="10"/>
      <c r="C1437" s="10"/>
      <c r="E1437" s="10"/>
      <c r="F1437" s="10"/>
    </row>
    <row r="1438" spans="2:6" x14ac:dyDescent="0.2">
      <c r="B1438" s="10"/>
      <c r="C1438" s="10"/>
      <c r="E1438" s="10"/>
      <c r="F1438" s="10"/>
    </row>
    <row r="1439" spans="2:6" x14ac:dyDescent="0.2">
      <c r="B1439" s="10"/>
      <c r="C1439" s="10"/>
      <c r="E1439" s="10"/>
      <c r="F1439" s="10"/>
    </row>
    <row r="1440" spans="2:6" x14ac:dyDescent="0.2">
      <c r="B1440" s="10"/>
      <c r="C1440" s="10"/>
      <c r="E1440" s="10"/>
      <c r="F1440" s="10"/>
    </row>
    <row r="1441" spans="2:6" x14ac:dyDescent="0.2">
      <c r="B1441" s="10"/>
      <c r="C1441" s="10"/>
      <c r="E1441" s="10"/>
      <c r="F1441" s="10"/>
    </row>
    <row r="1442" spans="2:6" x14ac:dyDescent="0.2">
      <c r="B1442" s="10"/>
      <c r="C1442" s="10"/>
      <c r="E1442" s="10"/>
      <c r="F1442" s="10"/>
    </row>
    <row r="1443" spans="2:6" x14ac:dyDescent="0.2">
      <c r="B1443" s="10"/>
      <c r="C1443" s="10"/>
      <c r="E1443" s="10"/>
      <c r="F1443" s="10"/>
    </row>
    <row r="1444" spans="2:6" x14ac:dyDescent="0.2">
      <c r="B1444" s="10"/>
      <c r="C1444" s="10"/>
      <c r="E1444" s="10"/>
      <c r="F1444" s="10"/>
    </row>
    <row r="1445" spans="2:6" x14ac:dyDescent="0.2">
      <c r="B1445" s="10"/>
      <c r="C1445" s="10"/>
      <c r="E1445" s="10"/>
      <c r="F1445" s="10"/>
    </row>
    <row r="1446" spans="2:6" x14ac:dyDescent="0.2">
      <c r="B1446" s="10"/>
      <c r="C1446" s="10"/>
      <c r="E1446" s="10"/>
      <c r="F1446" s="10"/>
    </row>
    <row r="1447" spans="2:6" x14ac:dyDescent="0.2">
      <c r="B1447" s="10"/>
      <c r="C1447" s="10"/>
      <c r="E1447" s="10"/>
      <c r="F1447" s="10"/>
    </row>
    <row r="1448" spans="2:6" x14ac:dyDescent="0.2">
      <c r="B1448" s="10"/>
      <c r="C1448" s="10"/>
      <c r="E1448" s="10"/>
      <c r="F1448" s="10"/>
    </row>
    <row r="1449" spans="2:6" x14ac:dyDescent="0.2">
      <c r="B1449" s="10"/>
      <c r="C1449" s="10"/>
      <c r="E1449" s="10"/>
      <c r="F1449" s="10"/>
    </row>
    <row r="1450" spans="2:6" x14ac:dyDescent="0.2">
      <c r="B1450" s="10"/>
      <c r="C1450" s="10"/>
      <c r="E1450" s="10"/>
      <c r="F1450" s="10"/>
    </row>
    <row r="1451" spans="2:6" x14ac:dyDescent="0.2">
      <c r="B1451" s="10"/>
      <c r="C1451" s="10"/>
      <c r="E1451" s="10"/>
      <c r="F1451" s="10"/>
    </row>
    <row r="1452" spans="2:6" x14ac:dyDescent="0.2">
      <c r="B1452" s="10"/>
      <c r="C1452" s="10"/>
      <c r="E1452" s="10"/>
      <c r="F1452" s="10"/>
    </row>
    <row r="1453" spans="2:6" x14ac:dyDescent="0.2">
      <c r="B1453" s="10"/>
      <c r="C1453" s="10"/>
      <c r="E1453" s="10"/>
      <c r="F1453" s="10"/>
    </row>
    <row r="1454" spans="2:6" x14ac:dyDescent="0.2">
      <c r="B1454" s="10"/>
      <c r="C1454" s="10"/>
      <c r="E1454" s="10"/>
      <c r="F1454" s="10"/>
    </row>
    <row r="1455" spans="2:6" x14ac:dyDescent="0.2">
      <c r="B1455" s="10"/>
      <c r="C1455" s="10"/>
      <c r="E1455" s="10"/>
      <c r="F1455" s="10"/>
    </row>
    <row r="1456" spans="2:6" x14ac:dyDescent="0.2">
      <c r="B1456" s="10"/>
      <c r="C1456" s="10"/>
      <c r="E1456" s="10"/>
      <c r="F1456" s="10"/>
    </row>
    <row r="1457" spans="2:6" x14ac:dyDescent="0.2">
      <c r="B1457" s="10"/>
      <c r="C1457" s="10"/>
      <c r="E1457" s="10"/>
      <c r="F1457" s="10"/>
    </row>
    <row r="1458" spans="2:6" x14ac:dyDescent="0.2">
      <c r="B1458" s="10"/>
      <c r="C1458" s="10"/>
      <c r="E1458" s="10"/>
      <c r="F1458" s="10"/>
    </row>
    <row r="1459" spans="2:6" x14ac:dyDescent="0.2">
      <c r="B1459" s="10"/>
      <c r="C1459" s="10"/>
      <c r="E1459" s="10"/>
      <c r="F1459" s="10"/>
    </row>
    <row r="1460" spans="2:6" x14ac:dyDescent="0.2">
      <c r="B1460" s="10"/>
      <c r="C1460" s="10"/>
      <c r="E1460" s="10"/>
      <c r="F1460" s="10"/>
    </row>
    <row r="1461" spans="2:6" x14ac:dyDescent="0.2">
      <c r="B1461" s="10"/>
      <c r="C1461" s="10"/>
      <c r="E1461" s="10"/>
      <c r="F1461" s="10"/>
    </row>
    <row r="1462" spans="2:6" x14ac:dyDescent="0.2">
      <c r="B1462" s="10"/>
      <c r="C1462" s="10"/>
      <c r="E1462" s="10"/>
      <c r="F1462" s="10"/>
    </row>
    <row r="1463" spans="2:6" x14ac:dyDescent="0.2">
      <c r="B1463" s="10"/>
      <c r="C1463" s="10"/>
      <c r="E1463" s="10"/>
      <c r="F1463" s="10"/>
    </row>
    <row r="1464" spans="2:6" x14ac:dyDescent="0.2">
      <c r="B1464" s="10"/>
      <c r="C1464" s="10"/>
      <c r="E1464" s="10"/>
      <c r="F1464" s="10"/>
    </row>
  </sheetData>
  <sheetProtection algorithmName="SHA-512" hashValue="4qv3HHGbu4bjezsHMj60kLafMR0o9Q9vlCqrP/4oj7WxF/piArIqMc4JLsh8W8PU1PAArymZc2NmquNfj6ch/Q==" saltValue="dsrMFsToBGCwoHT95YFb+g==" spinCount="100000" sheet="1" objects="1" scenarios="1"/>
  <mergeCells count="13">
    <mergeCell ref="B17:C17"/>
    <mergeCell ref="B24:C24"/>
    <mergeCell ref="B28:C28"/>
    <mergeCell ref="E16:F16"/>
    <mergeCell ref="E2:F2"/>
    <mergeCell ref="B2:C2"/>
    <mergeCell ref="B7:C7"/>
    <mergeCell ref="B12:C12"/>
    <mergeCell ref="E21:F21"/>
    <mergeCell ref="E7:F7"/>
    <mergeCell ref="E8:F8"/>
    <mergeCell ref="E3:F3"/>
    <mergeCell ref="E4:F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Como usar</vt:lpstr>
      <vt:lpstr>Cálculo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Sofit</dc:creator>
  <cp:lastModifiedBy>Sofit</cp:lastModifiedBy>
  <dcterms:created xsi:type="dcterms:W3CDTF">2021-12-14T14:20:08Z</dcterms:created>
  <dcterms:modified xsi:type="dcterms:W3CDTF">2021-12-15T19:28:45Z</dcterms:modified>
</cp:coreProperties>
</file>